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ZECHPOINT\Downloads\"/>
    </mc:Choice>
  </mc:AlternateContent>
  <xr:revisionPtr revIDLastSave="0" documentId="13_ncr:1_{017B83DA-BFDC-4CBE-9950-D67E2DE22C0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5" i="1" l="1"/>
  <c r="M26" i="1" l="1"/>
  <c r="M44" i="1" s="1"/>
</calcChain>
</file>

<file path=xl/sharedStrings.xml><?xml version="1.0" encoding="utf-8"?>
<sst xmlns="http://schemas.openxmlformats.org/spreadsheetml/2006/main" count="410" uniqueCount="177">
  <si>
    <t>Návrh rozpočtu na rok 2025</t>
  </si>
  <si>
    <t>IČO:</t>
  </si>
  <si>
    <t>00375357</t>
  </si>
  <si>
    <t>Název:</t>
  </si>
  <si>
    <t>Obec Babice</t>
  </si>
  <si>
    <t>OdPa</t>
  </si>
  <si>
    <t>Pol</t>
  </si>
  <si>
    <t>Popis rozvrhu</t>
  </si>
  <si>
    <t>Schválený rozpočet na rok 2024</t>
  </si>
  <si>
    <t>Rozpočtové příjmy</t>
  </si>
  <si>
    <t>Třída 1 - Daňové příjmy</t>
  </si>
  <si>
    <t>1111</t>
  </si>
  <si>
    <t>Daň z příjmů fyzických osob placená plátci</t>
  </si>
  <si>
    <t>1112</t>
  </si>
  <si>
    <t>Daň z příjmů fyzických osob placená poplatníky</t>
  </si>
  <si>
    <t>1113</t>
  </si>
  <si>
    <t>Daň z příjmů fyzických osob vybíraná srážkou</t>
  </si>
  <si>
    <t>1121</t>
  </si>
  <si>
    <t>Daň z příjmů právnických osob</t>
  </si>
  <si>
    <t>1122</t>
  </si>
  <si>
    <t>Daň z příjmů právnických osob za obce</t>
  </si>
  <si>
    <t>1211</t>
  </si>
  <si>
    <t>Daň z přidané hodnoty</t>
  </si>
  <si>
    <t>1334</t>
  </si>
  <si>
    <t>Odvody za odnětí půdy ze zemědělského půdního fond</t>
  </si>
  <si>
    <t>1341</t>
  </si>
  <si>
    <t>Poplatek ze psů</t>
  </si>
  <si>
    <t>1345</t>
  </si>
  <si>
    <t>1361</t>
  </si>
  <si>
    <t>Správní poplatky</t>
  </si>
  <si>
    <t>1381</t>
  </si>
  <si>
    <t>Př.z daně z hazard.her s výj.dílčí daně z tech.her</t>
  </si>
  <si>
    <t>1386</t>
  </si>
  <si>
    <t>Příjem z daně z hazard. her s výjim. tech. her NPI</t>
  </si>
  <si>
    <t>1387</t>
  </si>
  <si>
    <t>Příjem z daně z technic. her neprov. prostř.inter.</t>
  </si>
  <si>
    <t>1511</t>
  </si>
  <si>
    <t>Daň z nemovitých věcí</t>
  </si>
  <si>
    <t>Třída 1 - Daňové příjmy celkem</t>
  </si>
  <si>
    <t>Třída 2 - Nedaňové příjmy</t>
  </si>
  <si>
    <t>1031</t>
  </si>
  <si>
    <t>2111</t>
  </si>
  <si>
    <t>Příjmy z poskytování služeb a výrobků</t>
  </si>
  <si>
    <t>Pěstební činnost</t>
  </si>
  <si>
    <t>2310</t>
  </si>
  <si>
    <t>Pitná voda</t>
  </si>
  <si>
    <t>2321</t>
  </si>
  <si>
    <t>Odvádění a čištění odpadních vod a nakl.s kaly</t>
  </si>
  <si>
    <t>3399</t>
  </si>
  <si>
    <t>2132</t>
  </si>
  <si>
    <t>Přijmy z pronájmu ost. nem. věcí a jejich částí</t>
  </si>
  <si>
    <t>Ostatní záležitosti kultury,církví a sděl.prostř.</t>
  </si>
  <si>
    <t>3613</t>
  </si>
  <si>
    <t>Nebytové hospodářství</t>
  </si>
  <si>
    <t>3632</t>
  </si>
  <si>
    <t>Pohřebnictví</t>
  </si>
  <si>
    <t>3633</t>
  </si>
  <si>
    <t>Výstavba a údržba místních inženýrských sítí</t>
  </si>
  <si>
    <t>3639</t>
  </si>
  <si>
    <t>2139</t>
  </si>
  <si>
    <t>Ostatní příjmy z pronájmu majetku</t>
  </si>
  <si>
    <t>Komunální služby a územní rozvoj j.n.</t>
  </si>
  <si>
    <t>3725</t>
  </si>
  <si>
    <t>Využívání a zneškodňování komun.odpadů</t>
  </si>
  <si>
    <t>5512</t>
  </si>
  <si>
    <t>Požární ochrana - dobrovolná část</t>
  </si>
  <si>
    <t>6171</t>
  </si>
  <si>
    <t>2212</t>
  </si>
  <si>
    <t>Činnost místní správy</t>
  </si>
  <si>
    <t>Rozpočtové příjmy celkem</t>
  </si>
  <si>
    <t>Rozpočtové výdaje</t>
  </si>
  <si>
    <t>Třída 5 - Běžné výdaje</t>
  </si>
  <si>
    <t>5139</t>
  </si>
  <si>
    <t>Nákup materiálu j.n.</t>
  </si>
  <si>
    <t>5169</t>
  </si>
  <si>
    <t>Nákup ostatních služeb</t>
  </si>
  <si>
    <t>2141</t>
  </si>
  <si>
    <t>5213</t>
  </si>
  <si>
    <t>Neinv.transfery nefin.podnik.subjektům-práv.osobám</t>
  </si>
  <si>
    <t>Vnitřní obchod</t>
  </si>
  <si>
    <t>5171</t>
  </si>
  <si>
    <t>Opravy a udržování</t>
  </si>
  <si>
    <t>Silnice</t>
  </si>
  <si>
    <t>5021</t>
  </si>
  <si>
    <t>Ostatní osobní výdaje</t>
  </si>
  <si>
    <t>5154</t>
  </si>
  <si>
    <t>Elektrická energie</t>
  </si>
  <si>
    <t>2341</t>
  </si>
  <si>
    <t>Vodní díla v zemědělské krajině</t>
  </si>
  <si>
    <t>3314</t>
  </si>
  <si>
    <t>5136</t>
  </si>
  <si>
    <t>Knihy, učební pomůcky a tisk</t>
  </si>
  <si>
    <t>Činnosti knihovnické</t>
  </si>
  <si>
    <t>3330</t>
  </si>
  <si>
    <t>5223</t>
  </si>
  <si>
    <t>Neinv.transfery církvím a naboženským společnostem</t>
  </si>
  <si>
    <t>Činnost registrovaných církví a nábožen. spol.</t>
  </si>
  <si>
    <t>3341</t>
  </si>
  <si>
    <t>Rozhlas a televize</t>
  </si>
  <si>
    <t>5137</t>
  </si>
  <si>
    <t>Drobný dlouhodobý hmotný majetek</t>
  </si>
  <si>
    <t>5153</t>
  </si>
  <si>
    <t>Plyn</t>
  </si>
  <si>
    <t>5175</t>
  </si>
  <si>
    <t>Pohoštění</t>
  </si>
  <si>
    <t>5194</t>
  </si>
  <si>
    <t>Věcné dary</t>
  </si>
  <si>
    <t>3421</t>
  </si>
  <si>
    <t>Využití volného času dětí a mládeže</t>
  </si>
  <si>
    <t>3631</t>
  </si>
  <si>
    <t>Veřejné osvětlení</t>
  </si>
  <si>
    <t>5141</t>
  </si>
  <si>
    <t>Úroky vlastní</t>
  </si>
  <si>
    <t>5156</t>
  </si>
  <si>
    <t>Pohonné hmoty a maziva</t>
  </si>
  <si>
    <t>5163</t>
  </si>
  <si>
    <t>Služby peněžních ústavů</t>
  </si>
  <si>
    <t>5329</t>
  </si>
  <si>
    <t>Ostatní neinv.transfery veř.rozp.územní úrovně</t>
  </si>
  <si>
    <t>5362</t>
  </si>
  <si>
    <t>Platby daní a poplatků státnímu rozpočtu</t>
  </si>
  <si>
    <t>3722</t>
  </si>
  <si>
    <t>Sběr a svoz komunálních odpadů</t>
  </si>
  <si>
    <t>3723</t>
  </si>
  <si>
    <t>Sběr a svoz ost.odpadů (jiných než nebez.a komun.)</t>
  </si>
  <si>
    <t>3745</t>
  </si>
  <si>
    <t>5011</t>
  </si>
  <si>
    <t>Platy zaměst. v pr.poměru vyjma zaměst. na služ.m.</t>
  </si>
  <si>
    <t>5031</t>
  </si>
  <si>
    <t>Povinné poj.na soc.zab.a přísp.na st.pol.zaměstnan</t>
  </si>
  <si>
    <t>5032</t>
  </si>
  <si>
    <t>Povinné poj.na veřejné zdravotní pojištění</t>
  </si>
  <si>
    <t>5161</t>
  </si>
  <si>
    <t>Poštovní služby</t>
  </si>
  <si>
    <t>Péče o vzhled obcí a veřejnou zeleň</t>
  </si>
  <si>
    <t>5019</t>
  </si>
  <si>
    <t>Ostatní platy</t>
  </si>
  <si>
    <t>5222</t>
  </si>
  <si>
    <t>Neinvestiční transfery spolkům</t>
  </si>
  <si>
    <t>6112</t>
  </si>
  <si>
    <t>5023</t>
  </si>
  <si>
    <t>Odměny členů zastupitelstva obcí a krajů</t>
  </si>
  <si>
    <t>Zastupitelstva obcí</t>
  </si>
  <si>
    <t>5173</t>
  </si>
  <si>
    <t>Cestovné</t>
  </si>
  <si>
    <t>5038</t>
  </si>
  <si>
    <t>Povinné pojistné na úrazové pojištění</t>
  </si>
  <si>
    <t>5162</t>
  </si>
  <si>
    <t>Služby elektronických komunikací</t>
  </si>
  <si>
    <t>5172</t>
  </si>
  <si>
    <t>Programové vybavení</t>
  </si>
  <si>
    <t>5229</t>
  </si>
  <si>
    <t>Ostatní neinv.transfery nezisk.a podob.organizacím</t>
  </si>
  <si>
    <t>5321</t>
  </si>
  <si>
    <t>Neinvestiční transfery obcím</t>
  </si>
  <si>
    <t>5339</t>
  </si>
  <si>
    <t>Neinvestiční transfery cizím příspěvkovým organ.</t>
  </si>
  <si>
    <t>6310</t>
  </si>
  <si>
    <t>Obecné příjmy a výdaje z finančních operací</t>
  </si>
  <si>
    <t>6399</t>
  </si>
  <si>
    <t>5365</t>
  </si>
  <si>
    <t>Platby daní a poplatků krajům, obcím a st.fondům</t>
  </si>
  <si>
    <t>Ostatní finanční operace</t>
  </si>
  <si>
    <t>Třída 5 - Běžné výdaje celkem</t>
  </si>
  <si>
    <t>Budovy, haly a stavby</t>
  </si>
  <si>
    <t>Změny stavů krátkodobých prostředků na bank.účtech</t>
  </si>
  <si>
    <t>Skutečnost roku 2024 za měsíc 1-10</t>
  </si>
  <si>
    <t>Příjmy z prodeje pozemku</t>
  </si>
  <si>
    <t>Splátka úvěru</t>
  </si>
  <si>
    <t>Haly, budovy,stavby</t>
  </si>
  <si>
    <t>Příjmy u poplatku za obecní systém odpad.hospod.a přij.</t>
  </si>
  <si>
    <t>Návrh rozpočtu byl sestaven jako vyrovnaný, závazný úkazatel je paragraf (odvětví)</t>
  </si>
  <si>
    <t>Návrh rozpočtu zveřejněn na úřední desce obce dne:</t>
  </si>
  <si>
    <t>Elektronicky zveřejněno dne:</t>
  </si>
  <si>
    <t>Sňato dne:</t>
  </si>
  <si>
    <t xml:space="preserve">Návrh rozpočtu projednán a schválen na zasednání zastupitelstva obce dne:  </t>
  </si>
  <si>
    <t>usnesením 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</si>
</sst>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i/>
      <sz val="7.05"/>
      <name val="Calibri"/>
      <family val="2"/>
      <charset val="238"/>
    </font>
    <font>
      <sz val="8.9499999999999993"/>
      <name val="Calibri"/>
      <family val="2"/>
      <charset val="238"/>
    </font>
    <font>
      <sz val="8.9499999999999993"/>
      <name val="Times New Roman"/>
      <family val="1"/>
    </font>
    <font>
      <b/>
      <sz val="16.25"/>
      <name val="Calibri"/>
      <family val="2"/>
      <charset val="238"/>
    </font>
    <font>
      <b/>
      <sz val="8.9499999999999993"/>
      <name val="Calibri"/>
      <family val="2"/>
      <charset val="238"/>
    </font>
    <font>
      <b/>
      <sz val="10.65"/>
      <name val="Calibri"/>
      <family val="2"/>
      <charset val="238"/>
    </font>
    <font>
      <sz val="16.25"/>
      <name val="Calibri"/>
      <family val="2"/>
      <charset val="238"/>
    </font>
    <font>
      <sz val="7.5"/>
      <name val="Calibri"/>
      <family val="2"/>
      <charset val="238"/>
    </font>
    <font>
      <sz val="8"/>
      <color theme="1"/>
      <name val="Calibri"/>
      <family val="2"/>
      <scheme val="minor"/>
    </font>
    <font>
      <i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E3E3E3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A8A8A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A8A8A8"/>
      </bottom>
      <diagonal/>
    </border>
    <border>
      <left/>
      <right/>
      <top style="thin">
        <color indexed="64"/>
      </top>
      <bottom style="thin">
        <color rgb="FFA8A8A8"/>
      </bottom>
      <diagonal/>
    </border>
    <border>
      <left style="thin">
        <color indexed="64"/>
      </left>
      <right/>
      <top/>
      <bottom style="thin">
        <color rgb="FFA8A8A8"/>
      </bottom>
      <diagonal/>
    </border>
    <border>
      <left/>
      <right/>
      <top style="thin">
        <color rgb="FFA8A8A8"/>
      </top>
      <bottom style="thin">
        <color rgb="FFA8A8A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A8A8A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A8A8A8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1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0" xfId="0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0" fontId="2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0" fillId="4" borderId="0" xfId="0" applyFill="1"/>
    <xf numFmtId="0" fontId="9" fillId="0" borderId="0" xfId="0" applyFont="1"/>
    <xf numFmtId="4" fontId="0" fillId="4" borderId="0" xfId="0" applyNumberFormat="1" applyFill="1"/>
    <xf numFmtId="0" fontId="10" fillId="2" borderId="9" xfId="0" applyFont="1" applyFill="1" applyBorder="1" applyAlignment="1">
      <alignment horizontal="left" vertical="top"/>
    </xf>
    <xf numFmtId="0" fontId="10" fillId="2" borderId="10" xfId="0" applyFont="1" applyFill="1" applyBorder="1" applyAlignment="1">
      <alignment horizontal="left" vertical="top"/>
    </xf>
    <xf numFmtId="0" fontId="10" fillId="2" borderId="8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5" xfId="0" applyFont="1" applyBorder="1" applyAlignment="1">
      <alignment horizontal="left" vertical="top"/>
    </xf>
    <xf numFmtId="0" fontId="12" fillId="2" borderId="5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left" vertical="top"/>
    </xf>
    <xf numFmtId="0" fontId="12" fillId="2" borderId="17" xfId="0" applyFont="1" applyFill="1" applyBorder="1" applyAlignment="1">
      <alignment horizontal="left" vertical="top"/>
    </xf>
    <xf numFmtId="0" fontId="12" fillId="2" borderId="9" xfId="0" applyFont="1" applyFill="1" applyBorder="1" applyAlignment="1">
      <alignment horizontal="left" vertical="top"/>
    </xf>
    <xf numFmtId="0" fontId="12" fillId="2" borderId="10" xfId="0" applyFont="1" applyFill="1" applyBorder="1" applyAlignment="1">
      <alignment horizontal="left" vertical="top"/>
    </xf>
    <xf numFmtId="0" fontId="12" fillId="2" borderId="8" xfId="0" applyFont="1" applyFill="1" applyBorder="1" applyAlignment="1">
      <alignment horizontal="left" vertical="top"/>
    </xf>
    <xf numFmtId="0" fontId="11" fillId="0" borderId="11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right" vertical="top" wrapText="1"/>
    </xf>
    <xf numFmtId="0" fontId="11" fillId="0" borderId="12" xfId="0" applyFont="1" applyBorder="1" applyAlignment="1">
      <alignment horizontal="right" vertical="top"/>
    </xf>
    <xf numFmtId="4" fontId="11" fillId="0" borderId="18" xfId="0" applyNumberFormat="1" applyFont="1" applyBorder="1" applyAlignment="1">
      <alignment horizontal="right" vertical="top" wrapText="1"/>
    </xf>
    <xf numFmtId="0" fontId="11" fillId="0" borderId="13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right" vertical="top" wrapText="1"/>
    </xf>
    <xf numFmtId="0" fontId="11" fillId="0" borderId="2" xfId="0" applyFont="1" applyBorder="1" applyAlignment="1">
      <alignment horizontal="right" vertical="top"/>
    </xf>
    <xf numFmtId="4" fontId="11" fillId="0" borderId="16" xfId="0" applyNumberFormat="1" applyFont="1" applyBorder="1" applyAlignment="1">
      <alignment horizontal="right" vertical="top" wrapText="1"/>
    </xf>
    <xf numFmtId="0" fontId="12" fillId="0" borderId="7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15" xfId="0" applyFont="1" applyBorder="1" applyAlignment="1">
      <alignment horizontal="right" vertical="top" wrapText="1"/>
    </xf>
    <xf numFmtId="0" fontId="12" fillId="0" borderId="0" xfId="0" applyFont="1" applyAlignment="1">
      <alignment horizontal="right" vertical="top"/>
    </xf>
    <xf numFmtId="4" fontId="12" fillId="0" borderId="15" xfId="0" applyNumberFormat="1" applyFont="1" applyBorder="1" applyAlignment="1">
      <alignment horizontal="right" vertical="top" wrapText="1"/>
    </xf>
    <xf numFmtId="0" fontId="12" fillId="3" borderId="9" xfId="0" applyFont="1" applyFill="1" applyBorder="1" applyAlignment="1">
      <alignment horizontal="left" vertical="top"/>
    </xf>
    <xf numFmtId="0" fontId="12" fillId="3" borderId="10" xfId="0" applyFont="1" applyFill="1" applyBorder="1" applyAlignment="1">
      <alignment horizontal="left" vertical="top"/>
    </xf>
    <xf numFmtId="0" fontId="12" fillId="3" borderId="8" xfId="0" applyFont="1" applyFill="1" applyBorder="1" applyAlignment="1">
      <alignment horizontal="right" vertical="top" wrapText="1"/>
    </xf>
    <xf numFmtId="0" fontId="12" fillId="3" borderId="10" xfId="0" applyFont="1" applyFill="1" applyBorder="1" applyAlignment="1">
      <alignment horizontal="right" vertical="top"/>
    </xf>
    <xf numFmtId="4" fontId="12" fillId="3" borderId="8" xfId="0" applyNumberFormat="1" applyFont="1" applyFill="1" applyBorder="1" applyAlignment="1">
      <alignment horizontal="right" vertical="top" wrapText="1"/>
    </xf>
    <xf numFmtId="0" fontId="12" fillId="0" borderId="13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12" fillId="0" borderId="16" xfId="0" applyFont="1" applyBorder="1" applyAlignment="1">
      <alignment horizontal="right" vertical="top" wrapText="1"/>
    </xf>
    <xf numFmtId="0" fontId="12" fillId="0" borderId="2" xfId="0" applyFont="1" applyBorder="1" applyAlignment="1">
      <alignment horizontal="right" vertical="top"/>
    </xf>
    <xf numFmtId="4" fontId="12" fillId="0" borderId="16" xfId="0" applyNumberFormat="1" applyFont="1" applyBorder="1" applyAlignment="1">
      <alignment horizontal="right" vertical="top" wrapText="1"/>
    </xf>
    <xf numFmtId="0" fontId="11" fillId="0" borderId="14" xfId="0" applyFont="1" applyBorder="1" applyAlignment="1">
      <alignment horizontal="right" vertical="top"/>
    </xf>
    <xf numFmtId="4" fontId="11" fillId="0" borderId="15" xfId="0" applyNumberFormat="1" applyFont="1" applyBorder="1" applyAlignment="1">
      <alignment horizontal="right" vertical="top" wrapText="1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horizontal="right" vertical="top" wrapText="1"/>
    </xf>
    <xf numFmtId="0" fontId="12" fillId="3" borderId="0" xfId="0" applyFont="1" applyFill="1" applyAlignment="1">
      <alignment horizontal="right" vertical="top"/>
    </xf>
    <xf numFmtId="4" fontId="12" fillId="3" borderId="0" xfId="0" applyNumberFormat="1" applyFont="1" applyFill="1" applyAlignment="1">
      <alignment horizontal="right" vertical="top" wrapText="1"/>
    </xf>
    <xf numFmtId="0" fontId="11" fillId="0" borderId="2" xfId="0" applyFont="1" applyBorder="1" applyAlignment="1">
      <alignment horizontal="righ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3"/>
  <sheetViews>
    <sheetView tabSelected="1" topLeftCell="A88" zoomScale="130" zoomScaleNormal="130" workbookViewId="0">
      <selection activeCell="O97" sqref="O97"/>
    </sheetView>
  </sheetViews>
  <sheetFormatPr defaultRowHeight="15" x14ac:dyDescent="0.25"/>
  <cols>
    <col min="1" max="2" width="3.140625" customWidth="1"/>
    <col min="3" max="3" width="5.140625" customWidth="1"/>
    <col min="4" max="4" width="4.140625" customWidth="1"/>
    <col min="5" max="6" width="8" customWidth="1"/>
    <col min="7" max="7" width="6" customWidth="1"/>
    <col min="8" max="8" width="5.140625" customWidth="1"/>
    <col min="9" max="9" width="11.7109375" customWidth="1"/>
    <col min="10" max="10" width="10.7109375" customWidth="1"/>
    <col min="11" max="11" width="0.7109375" customWidth="1"/>
    <col min="12" max="12" width="10.7109375" customWidth="1"/>
    <col min="13" max="13" width="14.140625" customWidth="1"/>
  </cols>
  <sheetData>
    <row r="1" spans="1:13" x14ac:dyDescent="0.25">
      <c r="A1" s="7"/>
      <c r="B1" s="8"/>
      <c r="C1" s="8"/>
      <c r="D1" s="8"/>
      <c r="E1" s="8"/>
      <c r="F1" s="8"/>
      <c r="G1" s="8"/>
      <c r="H1" s="9"/>
      <c r="I1" s="9"/>
      <c r="J1" s="9"/>
      <c r="K1" s="9"/>
      <c r="L1" s="9"/>
      <c r="M1" s="10"/>
    </row>
    <row r="2" spans="1:13" ht="21.75" x14ac:dyDescent="0.25">
      <c r="A2" s="11"/>
      <c r="B2" s="12"/>
      <c r="C2" s="12"/>
      <c r="D2" s="12"/>
      <c r="E2" s="12"/>
      <c r="F2" s="13" t="s">
        <v>0</v>
      </c>
      <c r="G2" s="13"/>
      <c r="H2" s="13"/>
      <c r="I2" s="13"/>
      <c r="J2" s="13"/>
      <c r="K2" s="13"/>
      <c r="L2" s="13"/>
      <c r="M2" s="14"/>
    </row>
    <row r="3" spans="1:13" x14ac:dyDescent="0.25">
      <c r="A3" s="3"/>
      <c r="B3" s="15"/>
      <c r="C3" s="15"/>
      <c r="D3" s="15"/>
      <c r="E3" s="15"/>
      <c r="F3" s="16"/>
      <c r="G3" s="16"/>
      <c r="H3" s="16"/>
      <c r="I3" s="16"/>
      <c r="J3" s="16"/>
      <c r="K3" s="16"/>
      <c r="L3" s="16"/>
      <c r="M3" s="4"/>
    </row>
    <row r="4" spans="1:13" x14ac:dyDescent="0.25">
      <c r="A4" s="3"/>
      <c r="B4" s="15"/>
      <c r="C4" s="15"/>
      <c r="D4" s="15"/>
      <c r="E4" s="15"/>
      <c r="F4" s="17" t="s">
        <v>1</v>
      </c>
      <c r="G4" s="18" t="s">
        <v>2</v>
      </c>
      <c r="H4" s="18"/>
      <c r="I4" s="18"/>
      <c r="J4" s="18"/>
      <c r="K4" s="18"/>
      <c r="L4" s="18"/>
      <c r="M4" s="5"/>
    </row>
    <row r="5" spans="1:13" ht="21.75" x14ac:dyDescent="0.25">
      <c r="A5" s="6"/>
      <c r="B5" s="19"/>
      <c r="C5" s="19"/>
      <c r="D5" s="19"/>
      <c r="E5" s="19"/>
      <c r="F5" s="17" t="s">
        <v>3</v>
      </c>
      <c r="G5" s="18" t="s">
        <v>4</v>
      </c>
      <c r="H5" s="18"/>
      <c r="I5" s="18"/>
      <c r="J5" s="18"/>
      <c r="K5" s="18"/>
      <c r="L5" s="18"/>
      <c r="M5" s="5"/>
    </row>
    <row r="6" spans="1:13" x14ac:dyDescent="0.25">
      <c r="A6" s="20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1"/>
    </row>
    <row r="7" spans="1:13" ht="51" x14ac:dyDescent="0.25">
      <c r="A7" s="25" t="s">
        <v>5</v>
      </c>
      <c r="B7" s="26"/>
      <c r="C7" s="27" t="s">
        <v>6</v>
      </c>
      <c r="D7" s="25" t="s">
        <v>7</v>
      </c>
      <c r="E7" s="26"/>
      <c r="F7" s="26"/>
      <c r="G7" s="26"/>
      <c r="H7" s="26"/>
      <c r="I7" s="26"/>
      <c r="J7" s="28" t="s">
        <v>8</v>
      </c>
      <c r="K7" s="29"/>
      <c r="L7" s="29" t="s">
        <v>166</v>
      </c>
      <c r="M7" s="28" t="s">
        <v>0</v>
      </c>
    </row>
    <row r="8" spans="1:13" x14ac:dyDescent="0.25">
      <c r="A8" s="30"/>
      <c r="B8" s="31"/>
      <c r="C8" s="31"/>
      <c r="D8" s="31"/>
      <c r="E8" s="31"/>
      <c r="F8" s="31"/>
      <c r="G8" s="31"/>
      <c r="H8" s="31"/>
      <c r="I8" s="31"/>
      <c r="J8" s="32"/>
      <c r="K8" s="31"/>
      <c r="L8" s="31"/>
      <c r="M8" s="32"/>
    </row>
    <row r="9" spans="1:13" x14ac:dyDescent="0.25">
      <c r="A9" s="33" t="s">
        <v>9</v>
      </c>
      <c r="B9" s="34"/>
      <c r="C9" s="34"/>
      <c r="D9" s="34"/>
      <c r="E9" s="34"/>
      <c r="F9" s="34"/>
      <c r="G9" s="34"/>
      <c r="H9" s="34"/>
      <c r="I9" s="34"/>
      <c r="J9" s="35"/>
      <c r="K9" s="34"/>
      <c r="L9" s="34"/>
      <c r="M9" s="35"/>
    </row>
    <row r="10" spans="1:13" x14ac:dyDescent="0.25">
      <c r="A10" s="36" t="s">
        <v>10</v>
      </c>
      <c r="B10" s="37"/>
      <c r="C10" s="37"/>
      <c r="D10" s="37"/>
      <c r="E10" s="37"/>
      <c r="F10" s="37"/>
      <c r="G10" s="37"/>
      <c r="H10" s="37"/>
      <c r="I10" s="37"/>
      <c r="J10" s="38"/>
      <c r="K10" s="37"/>
      <c r="L10" s="37"/>
      <c r="M10" s="38"/>
    </row>
    <row r="11" spans="1:13" x14ac:dyDescent="0.25">
      <c r="A11" s="39"/>
      <c r="B11" s="40"/>
      <c r="C11" s="41" t="s">
        <v>11</v>
      </c>
      <c r="D11" s="40" t="s">
        <v>12</v>
      </c>
      <c r="E11" s="40"/>
      <c r="F11" s="40"/>
      <c r="G11" s="40"/>
      <c r="H11" s="40"/>
      <c r="I11" s="40"/>
      <c r="J11" s="42">
        <v>700000</v>
      </c>
      <c r="K11" s="43">
        <v>619601.73</v>
      </c>
      <c r="L11" s="43"/>
      <c r="M11" s="44">
        <v>700000</v>
      </c>
    </row>
    <row r="12" spans="1:13" x14ac:dyDescent="0.25">
      <c r="A12" s="45"/>
      <c r="B12" s="46"/>
      <c r="C12" s="47" t="s">
        <v>13</v>
      </c>
      <c r="D12" s="46" t="s">
        <v>14</v>
      </c>
      <c r="E12" s="46"/>
      <c r="F12" s="46"/>
      <c r="G12" s="46"/>
      <c r="H12" s="46"/>
      <c r="I12" s="46"/>
      <c r="J12" s="48">
        <v>50000</v>
      </c>
      <c r="K12" s="49">
        <v>34713.269999999997</v>
      </c>
      <c r="L12" s="49"/>
      <c r="M12" s="50">
        <v>50000</v>
      </c>
    </row>
    <row r="13" spans="1:13" x14ac:dyDescent="0.25">
      <c r="A13" s="45"/>
      <c r="B13" s="46"/>
      <c r="C13" s="47" t="s">
        <v>15</v>
      </c>
      <c r="D13" s="46" t="s">
        <v>16</v>
      </c>
      <c r="E13" s="46"/>
      <c r="F13" s="46"/>
      <c r="G13" s="46"/>
      <c r="H13" s="46"/>
      <c r="I13" s="46"/>
      <c r="J13" s="48">
        <v>180000</v>
      </c>
      <c r="K13" s="49">
        <v>150008.79999999999</v>
      </c>
      <c r="L13" s="49"/>
      <c r="M13" s="50">
        <v>180000</v>
      </c>
    </row>
    <row r="14" spans="1:13" x14ac:dyDescent="0.25">
      <c r="A14" s="45"/>
      <c r="B14" s="46"/>
      <c r="C14" s="47" t="s">
        <v>17</v>
      </c>
      <c r="D14" s="46" t="s">
        <v>18</v>
      </c>
      <c r="E14" s="46"/>
      <c r="F14" s="46"/>
      <c r="G14" s="46"/>
      <c r="H14" s="46"/>
      <c r="I14" s="46"/>
      <c r="J14" s="48">
        <v>1000000</v>
      </c>
      <c r="K14" s="49">
        <v>880175.14</v>
      </c>
      <c r="L14" s="49"/>
      <c r="M14" s="50">
        <v>1000000</v>
      </c>
    </row>
    <row r="15" spans="1:13" x14ac:dyDescent="0.25">
      <c r="A15" s="45"/>
      <c r="B15" s="46"/>
      <c r="C15" s="47" t="s">
        <v>19</v>
      </c>
      <c r="D15" s="46" t="s">
        <v>20</v>
      </c>
      <c r="E15" s="46"/>
      <c r="F15" s="46"/>
      <c r="G15" s="46"/>
      <c r="H15" s="46"/>
      <c r="I15" s="46"/>
      <c r="J15" s="48">
        <v>300000</v>
      </c>
      <c r="K15" s="49">
        <v>176130</v>
      </c>
      <c r="L15" s="49"/>
      <c r="M15" s="50">
        <v>200000</v>
      </c>
    </row>
    <row r="16" spans="1:13" x14ac:dyDescent="0.25">
      <c r="A16" s="45"/>
      <c r="B16" s="46"/>
      <c r="C16" s="47" t="s">
        <v>21</v>
      </c>
      <c r="D16" s="46" t="s">
        <v>22</v>
      </c>
      <c r="E16" s="46"/>
      <c r="F16" s="46"/>
      <c r="G16" s="46"/>
      <c r="H16" s="46"/>
      <c r="I16" s="46"/>
      <c r="J16" s="48">
        <v>2000000</v>
      </c>
      <c r="K16" s="49">
        <v>1755507.52</v>
      </c>
      <c r="L16" s="49"/>
      <c r="M16" s="50">
        <v>2000000</v>
      </c>
    </row>
    <row r="17" spans="1:13" x14ac:dyDescent="0.25">
      <c r="A17" s="45"/>
      <c r="B17" s="46"/>
      <c r="C17" s="47" t="s">
        <v>23</v>
      </c>
      <c r="D17" s="46" t="s">
        <v>24</v>
      </c>
      <c r="E17" s="46"/>
      <c r="F17" s="46"/>
      <c r="G17" s="46"/>
      <c r="H17" s="46"/>
      <c r="I17" s="46"/>
      <c r="J17" s="48"/>
      <c r="K17" s="49">
        <v>1615.8</v>
      </c>
      <c r="L17" s="49"/>
      <c r="M17" s="50"/>
    </row>
    <row r="18" spans="1:13" x14ac:dyDescent="0.25">
      <c r="A18" s="45"/>
      <c r="B18" s="46"/>
      <c r="C18" s="47" t="s">
        <v>25</v>
      </c>
      <c r="D18" s="46" t="s">
        <v>26</v>
      </c>
      <c r="E18" s="46"/>
      <c r="F18" s="46"/>
      <c r="G18" s="46"/>
      <c r="H18" s="46"/>
      <c r="I18" s="46"/>
      <c r="J18" s="48">
        <v>2000</v>
      </c>
      <c r="K18" s="49">
        <v>2350</v>
      </c>
      <c r="L18" s="49"/>
      <c r="M18" s="50">
        <v>2000</v>
      </c>
    </row>
    <row r="19" spans="1:13" x14ac:dyDescent="0.25">
      <c r="A19" s="45"/>
      <c r="B19" s="46"/>
      <c r="C19" s="47" t="s">
        <v>27</v>
      </c>
      <c r="D19" s="46" t="s">
        <v>170</v>
      </c>
      <c r="E19" s="46"/>
      <c r="F19" s="46"/>
      <c r="G19" s="46"/>
      <c r="H19" s="46"/>
      <c r="I19" s="46"/>
      <c r="J19" s="48">
        <v>150000</v>
      </c>
      <c r="K19" s="49">
        <v>133950</v>
      </c>
      <c r="L19" s="49"/>
      <c r="M19" s="50">
        <v>200000</v>
      </c>
    </row>
    <row r="20" spans="1:13" x14ac:dyDescent="0.25">
      <c r="A20" s="45"/>
      <c r="B20" s="46"/>
      <c r="C20" s="47" t="s">
        <v>28</v>
      </c>
      <c r="D20" s="46" t="s">
        <v>29</v>
      </c>
      <c r="E20" s="46"/>
      <c r="F20" s="46"/>
      <c r="G20" s="46"/>
      <c r="H20" s="46"/>
      <c r="I20" s="46"/>
      <c r="J20" s="48">
        <v>1000</v>
      </c>
      <c r="K20" s="49">
        <v>1250</v>
      </c>
      <c r="L20" s="49"/>
      <c r="M20" s="50">
        <v>1000</v>
      </c>
    </row>
    <row r="21" spans="1:13" x14ac:dyDescent="0.25">
      <c r="A21" s="45"/>
      <c r="B21" s="46"/>
      <c r="C21" s="47" t="s">
        <v>30</v>
      </c>
      <c r="D21" s="46" t="s">
        <v>31</v>
      </c>
      <c r="E21" s="46"/>
      <c r="F21" s="46"/>
      <c r="G21" s="46"/>
      <c r="H21" s="46"/>
      <c r="I21" s="46"/>
      <c r="J21" s="48">
        <v>25000</v>
      </c>
      <c r="K21" s="49">
        <v>9039.2099999999991</v>
      </c>
      <c r="L21" s="49"/>
      <c r="M21" s="50">
        <v>10000</v>
      </c>
    </row>
    <row r="22" spans="1:13" x14ac:dyDescent="0.25">
      <c r="A22" s="45"/>
      <c r="B22" s="46"/>
      <c r="C22" s="47" t="s">
        <v>32</v>
      </c>
      <c r="D22" s="46" t="s">
        <v>33</v>
      </c>
      <c r="E22" s="46"/>
      <c r="F22" s="46"/>
      <c r="G22" s="46"/>
      <c r="H22" s="46"/>
      <c r="I22" s="46"/>
      <c r="J22" s="48"/>
      <c r="K22" s="49">
        <v>17855.87</v>
      </c>
      <c r="L22" s="49"/>
      <c r="M22" s="50">
        <v>20000</v>
      </c>
    </row>
    <row r="23" spans="1:13" x14ac:dyDescent="0.25">
      <c r="A23" s="45"/>
      <c r="B23" s="46"/>
      <c r="C23" s="47" t="s">
        <v>34</v>
      </c>
      <c r="D23" s="46" t="s">
        <v>35</v>
      </c>
      <c r="E23" s="46"/>
      <c r="F23" s="46"/>
      <c r="G23" s="46"/>
      <c r="H23" s="46"/>
      <c r="I23" s="46"/>
      <c r="J23" s="48"/>
      <c r="K23" s="49">
        <v>8863.9699999999993</v>
      </c>
      <c r="L23" s="49"/>
      <c r="M23" s="50">
        <v>10000</v>
      </c>
    </row>
    <row r="24" spans="1:13" x14ac:dyDescent="0.25">
      <c r="A24" s="45"/>
      <c r="B24" s="46"/>
      <c r="C24" s="47" t="s">
        <v>36</v>
      </c>
      <c r="D24" s="46" t="s">
        <v>37</v>
      </c>
      <c r="E24" s="46"/>
      <c r="F24" s="46"/>
      <c r="G24" s="46"/>
      <c r="H24" s="46"/>
      <c r="I24" s="46"/>
      <c r="J24" s="48">
        <v>600000</v>
      </c>
      <c r="K24" s="49">
        <v>579455.21</v>
      </c>
      <c r="L24" s="49"/>
      <c r="M24" s="50">
        <v>600000</v>
      </c>
    </row>
    <row r="25" spans="1:13" x14ac:dyDescent="0.25">
      <c r="A25" s="51"/>
      <c r="B25" s="52"/>
      <c r="C25" s="52">
        <v>4112</v>
      </c>
      <c r="D25" s="52"/>
      <c r="E25" s="52"/>
      <c r="F25" s="52"/>
      <c r="G25" s="52"/>
      <c r="H25" s="52"/>
      <c r="I25" s="52"/>
      <c r="J25" s="53"/>
      <c r="K25" s="54"/>
      <c r="L25" s="54"/>
      <c r="M25" s="55">
        <v>71800</v>
      </c>
    </row>
    <row r="26" spans="1:13" x14ac:dyDescent="0.25">
      <c r="A26" s="56" t="s">
        <v>38</v>
      </c>
      <c r="B26" s="57"/>
      <c r="C26" s="57"/>
      <c r="D26" s="57"/>
      <c r="E26" s="57"/>
      <c r="F26" s="57"/>
      <c r="G26" s="57"/>
      <c r="H26" s="57"/>
      <c r="I26" s="57"/>
      <c r="J26" s="58">
        <v>5008000</v>
      </c>
      <c r="K26" s="59">
        <v>4370516.5199999996</v>
      </c>
      <c r="L26" s="59"/>
      <c r="M26" s="60">
        <f>SUM(M11:M25)</f>
        <v>5044800</v>
      </c>
    </row>
    <row r="27" spans="1:13" x14ac:dyDescent="0.25">
      <c r="A27" s="36" t="s">
        <v>39</v>
      </c>
      <c r="B27" s="37"/>
      <c r="C27" s="37"/>
      <c r="D27" s="37"/>
      <c r="E27" s="37"/>
      <c r="F27" s="37"/>
      <c r="G27" s="37"/>
      <c r="H27" s="37"/>
      <c r="I27" s="37"/>
      <c r="J27" s="38"/>
      <c r="K27" s="37"/>
      <c r="L27" s="37"/>
      <c r="M27" s="38"/>
    </row>
    <row r="28" spans="1:13" x14ac:dyDescent="0.25">
      <c r="A28" s="45" t="s">
        <v>40</v>
      </c>
      <c r="B28" s="46"/>
      <c r="C28" s="47" t="s">
        <v>41</v>
      </c>
      <c r="D28" s="46" t="s">
        <v>42</v>
      </c>
      <c r="E28" s="46"/>
      <c r="F28" s="46"/>
      <c r="G28" s="46"/>
      <c r="H28" s="46"/>
      <c r="I28" s="46"/>
      <c r="J28" s="48">
        <v>400000</v>
      </c>
      <c r="K28" s="49">
        <v>113746.8</v>
      </c>
      <c r="L28" s="49"/>
      <c r="M28" s="50">
        <v>100000</v>
      </c>
    </row>
    <row r="29" spans="1:13" x14ac:dyDescent="0.25">
      <c r="A29" s="61" t="s">
        <v>40</v>
      </c>
      <c r="B29" s="62"/>
      <c r="C29" s="62" t="s">
        <v>43</v>
      </c>
      <c r="D29" s="62"/>
      <c r="E29" s="62"/>
      <c r="F29" s="62"/>
      <c r="G29" s="62"/>
      <c r="H29" s="62"/>
      <c r="I29" s="62"/>
      <c r="J29" s="63">
        <v>400000</v>
      </c>
      <c r="K29" s="64">
        <v>113746.8</v>
      </c>
      <c r="L29" s="64"/>
      <c r="M29" s="65">
        <v>100000</v>
      </c>
    </row>
    <row r="30" spans="1:13" x14ac:dyDescent="0.25">
      <c r="A30" s="45" t="s">
        <v>44</v>
      </c>
      <c r="B30" s="46"/>
      <c r="C30" s="47" t="s">
        <v>41</v>
      </c>
      <c r="D30" s="46" t="s">
        <v>42</v>
      </c>
      <c r="E30" s="46"/>
      <c r="F30" s="46"/>
      <c r="G30" s="46"/>
      <c r="H30" s="46"/>
      <c r="I30" s="46"/>
      <c r="J30" s="48">
        <v>160000</v>
      </c>
      <c r="K30" s="49">
        <v>167023.6</v>
      </c>
      <c r="L30" s="49"/>
      <c r="M30" s="50">
        <v>200000</v>
      </c>
    </row>
    <row r="31" spans="1:13" x14ac:dyDescent="0.25">
      <c r="A31" s="61" t="s">
        <v>44</v>
      </c>
      <c r="B31" s="62"/>
      <c r="C31" s="62" t="s">
        <v>45</v>
      </c>
      <c r="D31" s="62"/>
      <c r="E31" s="62"/>
      <c r="F31" s="62"/>
      <c r="G31" s="62"/>
      <c r="H31" s="62"/>
      <c r="I31" s="62"/>
      <c r="J31" s="63">
        <v>160000</v>
      </c>
      <c r="K31" s="64">
        <v>167023.6</v>
      </c>
      <c r="L31" s="64"/>
      <c r="M31" s="65">
        <v>200000</v>
      </c>
    </row>
    <row r="32" spans="1:13" x14ac:dyDescent="0.25">
      <c r="A32" s="45" t="s">
        <v>46</v>
      </c>
      <c r="B32" s="46"/>
      <c r="C32" s="47" t="s">
        <v>41</v>
      </c>
      <c r="D32" s="46" t="s">
        <v>42</v>
      </c>
      <c r="E32" s="46"/>
      <c r="F32" s="46"/>
      <c r="G32" s="46"/>
      <c r="H32" s="46"/>
      <c r="I32" s="46"/>
      <c r="J32" s="48">
        <v>150000</v>
      </c>
      <c r="K32" s="49">
        <v>119553</v>
      </c>
      <c r="L32" s="49"/>
      <c r="M32" s="50">
        <v>150000</v>
      </c>
    </row>
    <row r="33" spans="1:13" x14ac:dyDescent="0.25">
      <c r="A33" s="61" t="s">
        <v>46</v>
      </c>
      <c r="B33" s="62"/>
      <c r="C33" s="62" t="s">
        <v>47</v>
      </c>
      <c r="D33" s="62"/>
      <c r="E33" s="62"/>
      <c r="F33" s="62"/>
      <c r="G33" s="62"/>
      <c r="H33" s="62"/>
      <c r="I33" s="62"/>
      <c r="J33" s="63">
        <v>150000</v>
      </c>
      <c r="K33" s="64">
        <v>119553</v>
      </c>
      <c r="L33" s="64"/>
      <c r="M33" s="65">
        <v>150000</v>
      </c>
    </row>
    <row r="34" spans="1:13" x14ac:dyDescent="0.25">
      <c r="A34" s="45" t="s">
        <v>48</v>
      </c>
      <c r="B34" s="46"/>
      <c r="C34" s="47" t="s">
        <v>49</v>
      </c>
      <c r="D34" s="46" t="s">
        <v>50</v>
      </c>
      <c r="E34" s="46"/>
      <c r="F34" s="46"/>
      <c r="G34" s="46"/>
      <c r="H34" s="46"/>
      <c r="I34" s="46"/>
      <c r="J34" s="48">
        <v>10000</v>
      </c>
      <c r="K34" s="49">
        <v>12843</v>
      </c>
      <c r="L34" s="49"/>
      <c r="M34" s="50">
        <v>15000</v>
      </c>
    </row>
    <row r="35" spans="1:13" x14ac:dyDescent="0.25">
      <c r="A35" s="61" t="s">
        <v>48</v>
      </c>
      <c r="B35" s="62"/>
      <c r="C35" s="62" t="s">
        <v>51</v>
      </c>
      <c r="D35" s="62"/>
      <c r="E35" s="62"/>
      <c r="F35" s="62"/>
      <c r="G35" s="62"/>
      <c r="H35" s="62"/>
      <c r="I35" s="62"/>
      <c r="J35" s="63">
        <v>10000</v>
      </c>
      <c r="K35" s="64">
        <v>12843</v>
      </c>
      <c r="L35" s="64"/>
      <c r="M35" s="65">
        <v>15000</v>
      </c>
    </row>
    <row r="36" spans="1:13" x14ac:dyDescent="0.25">
      <c r="A36" s="45" t="s">
        <v>52</v>
      </c>
      <c r="B36" s="46"/>
      <c r="C36" s="47" t="s">
        <v>49</v>
      </c>
      <c r="D36" s="46" t="s">
        <v>50</v>
      </c>
      <c r="E36" s="46"/>
      <c r="F36" s="46"/>
      <c r="G36" s="46"/>
      <c r="H36" s="46"/>
      <c r="I36" s="46"/>
      <c r="J36" s="48">
        <v>120000</v>
      </c>
      <c r="K36" s="49">
        <v>101600</v>
      </c>
      <c r="L36" s="49"/>
      <c r="M36" s="50">
        <v>120000</v>
      </c>
    </row>
    <row r="37" spans="1:13" x14ac:dyDescent="0.25">
      <c r="A37" s="61" t="s">
        <v>52</v>
      </c>
      <c r="B37" s="62"/>
      <c r="C37" s="62" t="s">
        <v>53</v>
      </c>
      <c r="D37" s="62"/>
      <c r="E37" s="62"/>
      <c r="F37" s="62"/>
      <c r="G37" s="62"/>
      <c r="H37" s="62"/>
      <c r="I37" s="62"/>
      <c r="J37" s="63">
        <v>120000</v>
      </c>
      <c r="K37" s="64">
        <v>101600</v>
      </c>
      <c r="L37" s="64"/>
      <c r="M37" s="65">
        <v>120000</v>
      </c>
    </row>
    <row r="38" spans="1:13" x14ac:dyDescent="0.25">
      <c r="A38" s="45" t="s">
        <v>58</v>
      </c>
      <c r="B38" s="46"/>
      <c r="C38" s="47" t="s">
        <v>59</v>
      </c>
      <c r="D38" s="46" t="s">
        <v>60</v>
      </c>
      <c r="E38" s="46"/>
      <c r="F38" s="46"/>
      <c r="G38" s="46"/>
      <c r="H38" s="46"/>
      <c r="I38" s="46"/>
      <c r="J38" s="48">
        <v>25000</v>
      </c>
      <c r="K38" s="49">
        <v>22501.16</v>
      </c>
      <c r="L38" s="49"/>
      <c r="M38" s="50">
        <v>25000</v>
      </c>
    </row>
    <row r="39" spans="1:13" x14ac:dyDescent="0.25">
      <c r="A39" s="45" t="s">
        <v>58</v>
      </c>
      <c r="B39" s="46"/>
      <c r="C39" s="47">
        <v>3111</v>
      </c>
      <c r="D39" s="46" t="s">
        <v>167</v>
      </c>
      <c r="E39" s="46"/>
      <c r="F39" s="46"/>
      <c r="G39" s="46"/>
      <c r="H39" s="46"/>
      <c r="I39" s="46"/>
      <c r="J39" s="48"/>
      <c r="K39" s="66">
        <v>5675</v>
      </c>
      <c r="L39" s="66"/>
      <c r="M39" s="50">
        <v>900000</v>
      </c>
    </row>
    <row r="40" spans="1:13" x14ac:dyDescent="0.25">
      <c r="A40" s="61" t="s">
        <v>58</v>
      </c>
      <c r="B40" s="62"/>
      <c r="C40" s="62" t="s">
        <v>61</v>
      </c>
      <c r="D40" s="62"/>
      <c r="E40" s="62"/>
      <c r="F40" s="62"/>
      <c r="G40" s="62"/>
      <c r="H40" s="62"/>
      <c r="I40" s="62"/>
      <c r="J40" s="63">
        <v>25000</v>
      </c>
      <c r="K40" s="64">
        <v>61330.16</v>
      </c>
      <c r="L40" s="64"/>
      <c r="M40" s="65">
        <v>925000</v>
      </c>
    </row>
    <row r="41" spans="1:13" x14ac:dyDescent="0.25">
      <c r="A41" s="45" t="s">
        <v>62</v>
      </c>
      <c r="B41" s="46"/>
      <c r="C41" s="47" t="s">
        <v>41</v>
      </c>
      <c r="D41" s="46" t="s">
        <v>42</v>
      </c>
      <c r="E41" s="46"/>
      <c r="F41" s="46"/>
      <c r="G41" s="46"/>
      <c r="H41" s="46"/>
      <c r="I41" s="46"/>
      <c r="J41" s="48">
        <v>80000</v>
      </c>
      <c r="K41" s="49">
        <v>64291.54</v>
      </c>
      <c r="L41" s="49"/>
      <c r="M41" s="50">
        <v>80000</v>
      </c>
    </row>
    <row r="42" spans="1:13" x14ac:dyDescent="0.25">
      <c r="A42" s="61" t="s">
        <v>62</v>
      </c>
      <c r="B42" s="62"/>
      <c r="C42" s="62" t="s">
        <v>63</v>
      </c>
      <c r="D42" s="62"/>
      <c r="E42" s="62"/>
      <c r="F42" s="62"/>
      <c r="G42" s="62"/>
      <c r="H42" s="62"/>
      <c r="I42" s="62"/>
      <c r="J42" s="63">
        <v>80000</v>
      </c>
      <c r="K42" s="64">
        <v>64291.54</v>
      </c>
      <c r="L42" s="64"/>
      <c r="M42" s="65">
        <v>80000</v>
      </c>
    </row>
    <row r="43" spans="1:13" x14ac:dyDescent="0.25">
      <c r="A43" s="51"/>
      <c r="B43" s="52"/>
      <c r="C43" s="52">
        <v>8115</v>
      </c>
      <c r="D43" s="31" t="s">
        <v>165</v>
      </c>
      <c r="E43" s="52"/>
      <c r="F43" s="52"/>
      <c r="G43" s="52"/>
      <c r="H43" s="52"/>
      <c r="I43" s="52"/>
      <c r="J43" s="53"/>
      <c r="K43" s="54"/>
      <c r="L43" s="54"/>
      <c r="M43" s="67">
        <v>6000000</v>
      </c>
    </row>
    <row r="44" spans="1:13" x14ac:dyDescent="0.25">
      <c r="A44" s="56" t="s">
        <v>69</v>
      </c>
      <c r="B44" s="57"/>
      <c r="C44" s="57"/>
      <c r="D44" s="57"/>
      <c r="E44" s="57"/>
      <c r="F44" s="57"/>
      <c r="G44" s="57"/>
      <c r="H44" s="57"/>
      <c r="I44" s="57"/>
      <c r="J44" s="58">
        <v>6301800</v>
      </c>
      <c r="K44" s="59">
        <v>5402915.6200000001</v>
      </c>
      <c r="L44" s="59"/>
      <c r="M44" s="60">
        <f>M43+M42+M40+M37+M35+M33+M31+M29+M26</f>
        <v>12634800</v>
      </c>
    </row>
    <row r="45" spans="1:13" x14ac:dyDescent="0.25">
      <c r="A45" s="68"/>
      <c r="B45" s="68"/>
      <c r="C45" s="68"/>
      <c r="D45" s="68"/>
      <c r="E45" s="68"/>
      <c r="F45" s="68"/>
      <c r="G45" s="68"/>
      <c r="H45" s="68"/>
      <c r="I45" s="68"/>
      <c r="J45" s="69"/>
      <c r="K45" s="70"/>
      <c r="L45" s="70"/>
      <c r="M45" s="71"/>
    </row>
    <row r="46" spans="1:13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</row>
    <row r="47" spans="1:13" ht="51" x14ac:dyDescent="0.25">
      <c r="A47" s="36" t="s">
        <v>70</v>
      </c>
      <c r="B47" s="37"/>
      <c r="C47" s="37"/>
      <c r="D47" s="37"/>
      <c r="E47" s="37"/>
      <c r="F47" s="37"/>
      <c r="G47" s="37"/>
      <c r="H47" s="37"/>
      <c r="I47" s="37"/>
      <c r="J47" s="28" t="s">
        <v>8</v>
      </c>
      <c r="K47" s="29"/>
      <c r="L47" s="29" t="s">
        <v>166</v>
      </c>
      <c r="M47" s="28" t="s">
        <v>0</v>
      </c>
    </row>
    <row r="48" spans="1:13" x14ac:dyDescent="0.25">
      <c r="A48" s="30"/>
      <c r="B48" s="31"/>
      <c r="C48" s="31"/>
      <c r="D48" s="31"/>
      <c r="E48" s="31"/>
      <c r="F48" s="31"/>
      <c r="G48" s="31"/>
      <c r="H48" s="31"/>
      <c r="I48" s="31"/>
      <c r="J48" s="32"/>
      <c r="K48" s="31"/>
      <c r="L48" s="31"/>
      <c r="M48" s="32"/>
    </row>
    <row r="49" spans="1:13" x14ac:dyDescent="0.25">
      <c r="A49" s="36" t="s">
        <v>71</v>
      </c>
      <c r="B49" s="37"/>
      <c r="C49" s="37"/>
      <c r="D49" s="37"/>
      <c r="E49" s="37"/>
      <c r="F49" s="37"/>
      <c r="G49" s="37"/>
      <c r="H49" s="37"/>
      <c r="I49" s="37"/>
      <c r="J49" s="38"/>
      <c r="K49" s="37"/>
      <c r="L49" s="37"/>
      <c r="M49" s="38"/>
    </row>
    <row r="50" spans="1:13" x14ac:dyDescent="0.25">
      <c r="A50" s="45" t="s">
        <v>40</v>
      </c>
      <c r="B50" s="46"/>
      <c r="C50" s="47" t="s">
        <v>72</v>
      </c>
      <c r="D50" s="46" t="s">
        <v>73</v>
      </c>
      <c r="E50" s="46"/>
      <c r="F50" s="46"/>
      <c r="G50" s="46"/>
      <c r="H50" s="46"/>
      <c r="I50" s="46"/>
      <c r="J50" s="48">
        <v>40000</v>
      </c>
      <c r="K50" s="49">
        <v>2958</v>
      </c>
      <c r="L50" s="49"/>
      <c r="M50" s="50">
        <v>5000</v>
      </c>
    </row>
    <row r="51" spans="1:13" x14ac:dyDescent="0.25">
      <c r="A51" s="45" t="s">
        <v>40</v>
      </c>
      <c r="B51" s="46"/>
      <c r="C51" s="47" t="s">
        <v>74</v>
      </c>
      <c r="D51" s="46" t="s">
        <v>75</v>
      </c>
      <c r="E51" s="46"/>
      <c r="F51" s="46"/>
      <c r="G51" s="46"/>
      <c r="H51" s="46"/>
      <c r="I51" s="46"/>
      <c r="J51" s="48">
        <v>400000</v>
      </c>
      <c r="K51" s="49">
        <v>562938</v>
      </c>
      <c r="L51" s="49"/>
      <c r="M51" s="50">
        <v>495000</v>
      </c>
    </row>
    <row r="52" spans="1:13" x14ac:dyDescent="0.25">
      <c r="A52" s="61" t="s">
        <v>40</v>
      </c>
      <c r="B52" s="62"/>
      <c r="C52" s="62" t="s">
        <v>43</v>
      </c>
      <c r="D52" s="62"/>
      <c r="E52" s="62"/>
      <c r="F52" s="62"/>
      <c r="G52" s="62"/>
      <c r="H52" s="62"/>
      <c r="I52" s="62"/>
      <c r="J52" s="63">
        <v>440000</v>
      </c>
      <c r="K52" s="64">
        <v>565896</v>
      </c>
      <c r="L52" s="64"/>
      <c r="M52" s="65">
        <v>500000</v>
      </c>
    </row>
    <row r="53" spans="1:13" x14ac:dyDescent="0.25">
      <c r="A53" s="45" t="s">
        <v>76</v>
      </c>
      <c r="B53" s="46"/>
      <c r="C53" s="47" t="s">
        <v>77</v>
      </c>
      <c r="D53" s="46" t="s">
        <v>78</v>
      </c>
      <c r="E53" s="46"/>
      <c r="F53" s="46"/>
      <c r="G53" s="46"/>
      <c r="H53" s="46"/>
      <c r="I53" s="46"/>
      <c r="J53" s="48">
        <v>80000</v>
      </c>
      <c r="K53" s="49">
        <v>80000</v>
      </c>
      <c r="L53" s="49"/>
      <c r="M53" s="50">
        <v>140000</v>
      </c>
    </row>
    <row r="54" spans="1:13" x14ac:dyDescent="0.25">
      <c r="A54" s="61" t="s">
        <v>76</v>
      </c>
      <c r="B54" s="62"/>
      <c r="C54" s="62" t="s">
        <v>79</v>
      </c>
      <c r="D54" s="62"/>
      <c r="E54" s="62"/>
      <c r="F54" s="62"/>
      <c r="G54" s="62"/>
      <c r="H54" s="62"/>
      <c r="I54" s="62"/>
      <c r="J54" s="63">
        <v>80000</v>
      </c>
      <c r="K54" s="64">
        <v>80000</v>
      </c>
      <c r="L54" s="64"/>
      <c r="M54" s="65">
        <v>140000</v>
      </c>
    </row>
    <row r="55" spans="1:13" x14ac:dyDescent="0.25">
      <c r="A55" s="45" t="s">
        <v>67</v>
      </c>
      <c r="B55" s="46"/>
      <c r="C55" s="47" t="s">
        <v>72</v>
      </c>
      <c r="D55" s="46" t="s">
        <v>73</v>
      </c>
      <c r="E55" s="46"/>
      <c r="F55" s="46"/>
      <c r="G55" s="46"/>
      <c r="H55" s="46"/>
      <c r="I55" s="46"/>
      <c r="J55" s="48">
        <v>10000</v>
      </c>
      <c r="K55" s="49">
        <v>8378.2999999999993</v>
      </c>
      <c r="L55" s="49"/>
      <c r="M55" s="50">
        <v>10000</v>
      </c>
    </row>
    <row r="56" spans="1:13" x14ac:dyDescent="0.25">
      <c r="A56" s="45" t="s">
        <v>67</v>
      </c>
      <c r="B56" s="46"/>
      <c r="C56" s="47" t="s">
        <v>74</v>
      </c>
      <c r="D56" s="46" t="s">
        <v>75</v>
      </c>
      <c r="E56" s="46"/>
      <c r="F56" s="46"/>
      <c r="G56" s="46"/>
      <c r="H56" s="46"/>
      <c r="I56" s="46"/>
      <c r="J56" s="48">
        <v>40000</v>
      </c>
      <c r="K56" s="49">
        <v>34606</v>
      </c>
      <c r="L56" s="49"/>
      <c r="M56" s="50">
        <v>30000</v>
      </c>
    </row>
    <row r="57" spans="1:13" x14ac:dyDescent="0.25">
      <c r="A57" s="45" t="s">
        <v>67</v>
      </c>
      <c r="B57" s="46"/>
      <c r="C57" s="47" t="s">
        <v>80</v>
      </c>
      <c r="D57" s="46" t="s">
        <v>81</v>
      </c>
      <c r="E57" s="46"/>
      <c r="F57" s="46"/>
      <c r="G57" s="46"/>
      <c r="H57" s="46"/>
      <c r="I57" s="46"/>
      <c r="J57" s="48">
        <v>450000</v>
      </c>
      <c r="K57" s="49">
        <v>125210</v>
      </c>
      <c r="L57" s="49"/>
      <c r="M57" s="50">
        <v>460000</v>
      </c>
    </row>
    <row r="58" spans="1:13" x14ac:dyDescent="0.25">
      <c r="A58" s="61" t="s">
        <v>67</v>
      </c>
      <c r="B58" s="62"/>
      <c r="C58" s="62" t="s">
        <v>82</v>
      </c>
      <c r="D58" s="62"/>
      <c r="E58" s="62"/>
      <c r="F58" s="62"/>
      <c r="G58" s="62"/>
      <c r="H58" s="62"/>
      <c r="I58" s="62"/>
      <c r="J58" s="63">
        <v>500000</v>
      </c>
      <c r="K58" s="64">
        <v>168194.3</v>
      </c>
      <c r="L58" s="64"/>
      <c r="M58" s="65">
        <v>500000</v>
      </c>
    </row>
    <row r="59" spans="1:13" x14ac:dyDescent="0.25">
      <c r="A59" s="45" t="s">
        <v>44</v>
      </c>
      <c r="B59" s="46"/>
      <c r="C59" s="47" t="s">
        <v>72</v>
      </c>
      <c r="D59" s="46" t="s">
        <v>73</v>
      </c>
      <c r="E59" s="46"/>
      <c r="F59" s="46"/>
      <c r="G59" s="46"/>
      <c r="H59" s="46"/>
      <c r="I59" s="46"/>
      <c r="J59" s="48">
        <v>20000</v>
      </c>
      <c r="K59" s="49">
        <v>31006</v>
      </c>
      <c r="L59" s="49"/>
      <c r="M59" s="50">
        <v>30000</v>
      </c>
    </row>
    <row r="60" spans="1:13" x14ac:dyDescent="0.25">
      <c r="A60" s="45" t="s">
        <v>44</v>
      </c>
      <c r="B60" s="46"/>
      <c r="C60" s="47" t="s">
        <v>85</v>
      </c>
      <c r="D60" s="46" t="s">
        <v>86</v>
      </c>
      <c r="E60" s="46"/>
      <c r="F60" s="46"/>
      <c r="G60" s="46"/>
      <c r="H60" s="46"/>
      <c r="I60" s="46"/>
      <c r="J60" s="48">
        <v>50000</v>
      </c>
      <c r="K60" s="49"/>
      <c r="L60" s="49"/>
      <c r="M60" s="50">
        <v>50000</v>
      </c>
    </row>
    <row r="61" spans="1:13" x14ac:dyDescent="0.25">
      <c r="A61" s="45" t="s">
        <v>44</v>
      </c>
      <c r="B61" s="46"/>
      <c r="C61" s="47" t="s">
        <v>74</v>
      </c>
      <c r="D61" s="46" t="s">
        <v>75</v>
      </c>
      <c r="E61" s="46"/>
      <c r="F61" s="46"/>
      <c r="G61" s="46"/>
      <c r="H61" s="46"/>
      <c r="I61" s="46"/>
      <c r="J61" s="48">
        <v>70000</v>
      </c>
      <c r="K61" s="49">
        <v>70528.850000000006</v>
      </c>
      <c r="L61" s="49"/>
      <c r="M61" s="50">
        <v>80000</v>
      </c>
    </row>
    <row r="62" spans="1:13" x14ac:dyDescent="0.25">
      <c r="A62" s="45" t="s">
        <v>44</v>
      </c>
      <c r="B62" s="46"/>
      <c r="C62" s="47" t="s">
        <v>80</v>
      </c>
      <c r="D62" s="46" t="s">
        <v>81</v>
      </c>
      <c r="E62" s="46"/>
      <c r="F62" s="46"/>
      <c r="G62" s="46"/>
      <c r="H62" s="46"/>
      <c r="I62" s="46"/>
      <c r="J62" s="48">
        <v>60000</v>
      </c>
      <c r="K62" s="49">
        <v>30331</v>
      </c>
      <c r="L62" s="49"/>
      <c r="M62" s="50">
        <v>140000</v>
      </c>
    </row>
    <row r="63" spans="1:13" x14ac:dyDescent="0.25">
      <c r="A63" s="61" t="s">
        <v>44</v>
      </c>
      <c r="B63" s="62"/>
      <c r="C63" s="62" t="s">
        <v>45</v>
      </c>
      <c r="D63" s="62"/>
      <c r="E63" s="62"/>
      <c r="F63" s="62"/>
      <c r="G63" s="62"/>
      <c r="H63" s="62"/>
      <c r="I63" s="62"/>
      <c r="J63" s="63">
        <v>230000</v>
      </c>
      <c r="K63" s="64">
        <v>131865.85</v>
      </c>
      <c r="L63" s="64"/>
      <c r="M63" s="65">
        <v>300000</v>
      </c>
    </row>
    <row r="64" spans="1:13" x14ac:dyDescent="0.25">
      <c r="A64" s="45" t="s">
        <v>46</v>
      </c>
      <c r="B64" s="46"/>
      <c r="C64" s="47" t="s">
        <v>72</v>
      </c>
      <c r="D64" s="46" t="s">
        <v>73</v>
      </c>
      <c r="E64" s="46"/>
      <c r="F64" s="46"/>
      <c r="G64" s="46"/>
      <c r="H64" s="46"/>
      <c r="I64" s="46"/>
      <c r="J64" s="48">
        <v>2000</v>
      </c>
      <c r="K64" s="49">
        <v>27431.46</v>
      </c>
      <c r="L64" s="49"/>
      <c r="M64" s="50">
        <v>30000</v>
      </c>
    </row>
    <row r="65" spans="1:13" x14ac:dyDescent="0.25">
      <c r="A65" s="45" t="s">
        <v>46</v>
      </c>
      <c r="B65" s="46"/>
      <c r="C65" s="47" t="s">
        <v>85</v>
      </c>
      <c r="D65" s="46" t="s">
        <v>86</v>
      </c>
      <c r="E65" s="46"/>
      <c r="F65" s="46"/>
      <c r="G65" s="46"/>
      <c r="H65" s="46"/>
      <c r="I65" s="46"/>
      <c r="J65" s="48">
        <v>100000</v>
      </c>
      <c r="K65" s="49">
        <v>62164.56</v>
      </c>
      <c r="L65" s="49"/>
      <c r="M65" s="50">
        <v>70000</v>
      </c>
    </row>
    <row r="66" spans="1:13" x14ac:dyDescent="0.25">
      <c r="A66" s="45" t="s">
        <v>46</v>
      </c>
      <c r="B66" s="46"/>
      <c r="C66" s="47" t="s">
        <v>74</v>
      </c>
      <c r="D66" s="46" t="s">
        <v>75</v>
      </c>
      <c r="E66" s="46"/>
      <c r="F66" s="46"/>
      <c r="G66" s="46"/>
      <c r="H66" s="46"/>
      <c r="I66" s="46"/>
      <c r="J66" s="48">
        <v>50000</v>
      </c>
      <c r="K66" s="49">
        <v>20915.5</v>
      </c>
      <c r="L66" s="49"/>
      <c r="M66" s="50">
        <v>50000</v>
      </c>
    </row>
    <row r="67" spans="1:13" x14ac:dyDescent="0.25">
      <c r="A67" s="45" t="s">
        <v>46</v>
      </c>
      <c r="B67" s="46"/>
      <c r="C67" s="47" t="s">
        <v>80</v>
      </c>
      <c r="D67" s="46" t="s">
        <v>81</v>
      </c>
      <c r="E67" s="46"/>
      <c r="F67" s="46"/>
      <c r="G67" s="46"/>
      <c r="H67" s="46"/>
      <c r="I67" s="46"/>
      <c r="J67" s="48">
        <v>500000</v>
      </c>
      <c r="K67" s="49">
        <v>10313.34</v>
      </c>
      <c r="L67" s="49"/>
      <c r="M67" s="50">
        <v>50000</v>
      </c>
    </row>
    <row r="68" spans="1:13" x14ac:dyDescent="0.25">
      <c r="A68" s="61" t="s">
        <v>46</v>
      </c>
      <c r="B68" s="62"/>
      <c r="C68" s="62" t="s">
        <v>47</v>
      </c>
      <c r="D68" s="62"/>
      <c r="E68" s="62"/>
      <c r="F68" s="62"/>
      <c r="G68" s="62"/>
      <c r="H68" s="62"/>
      <c r="I68" s="62"/>
      <c r="J68" s="63">
        <v>672000</v>
      </c>
      <c r="K68" s="64">
        <v>120824.86</v>
      </c>
      <c r="L68" s="64"/>
      <c r="M68" s="65">
        <v>200000</v>
      </c>
    </row>
    <row r="69" spans="1:13" x14ac:dyDescent="0.25">
      <c r="A69" s="45" t="s">
        <v>87</v>
      </c>
      <c r="B69" s="46"/>
      <c r="C69" s="47" t="s">
        <v>80</v>
      </c>
      <c r="D69" s="46" t="s">
        <v>81</v>
      </c>
      <c r="E69" s="46"/>
      <c r="F69" s="46"/>
      <c r="G69" s="46"/>
      <c r="H69" s="46"/>
      <c r="I69" s="46"/>
      <c r="J69" s="48">
        <v>600000</v>
      </c>
      <c r="K69" s="49"/>
      <c r="L69" s="49"/>
      <c r="M69" s="50">
        <v>300000</v>
      </c>
    </row>
    <row r="70" spans="1:13" x14ac:dyDescent="0.25">
      <c r="A70" s="61" t="s">
        <v>87</v>
      </c>
      <c r="B70" s="62"/>
      <c r="C70" s="62" t="s">
        <v>88</v>
      </c>
      <c r="D70" s="62"/>
      <c r="E70" s="62"/>
      <c r="F70" s="62"/>
      <c r="G70" s="62"/>
      <c r="H70" s="62"/>
      <c r="I70" s="62"/>
      <c r="J70" s="63">
        <v>600000</v>
      </c>
      <c r="K70" s="64"/>
      <c r="L70" s="64"/>
      <c r="M70" s="65">
        <v>300000</v>
      </c>
    </row>
    <row r="71" spans="1:13" x14ac:dyDescent="0.25">
      <c r="A71" s="45" t="s">
        <v>89</v>
      </c>
      <c r="B71" s="46"/>
      <c r="C71" s="47" t="s">
        <v>83</v>
      </c>
      <c r="D71" s="46" t="s">
        <v>84</v>
      </c>
      <c r="E71" s="46"/>
      <c r="F71" s="46"/>
      <c r="G71" s="46"/>
      <c r="H71" s="46"/>
      <c r="I71" s="46"/>
      <c r="J71" s="48">
        <v>6000</v>
      </c>
      <c r="K71" s="49"/>
      <c r="L71" s="49"/>
      <c r="M71" s="50">
        <v>6000</v>
      </c>
    </row>
    <row r="72" spans="1:13" x14ac:dyDescent="0.25">
      <c r="A72" s="45" t="s">
        <v>89</v>
      </c>
      <c r="B72" s="46"/>
      <c r="C72" s="47" t="s">
        <v>90</v>
      </c>
      <c r="D72" s="46" t="s">
        <v>91</v>
      </c>
      <c r="E72" s="46"/>
      <c r="F72" s="46"/>
      <c r="G72" s="46"/>
      <c r="H72" s="46"/>
      <c r="I72" s="46"/>
      <c r="J72" s="48">
        <v>4000</v>
      </c>
      <c r="K72" s="49"/>
      <c r="L72" s="49"/>
      <c r="M72" s="50">
        <v>4000</v>
      </c>
    </row>
    <row r="73" spans="1:13" x14ac:dyDescent="0.25">
      <c r="A73" s="61" t="s">
        <v>89</v>
      </c>
      <c r="B73" s="62"/>
      <c r="C73" s="62" t="s">
        <v>92</v>
      </c>
      <c r="D73" s="62"/>
      <c r="E73" s="62"/>
      <c r="F73" s="62"/>
      <c r="G73" s="62"/>
      <c r="H73" s="62"/>
      <c r="I73" s="62"/>
      <c r="J73" s="63">
        <v>10000</v>
      </c>
      <c r="K73" s="64"/>
      <c r="L73" s="64"/>
      <c r="M73" s="65">
        <v>10000</v>
      </c>
    </row>
    <row r="74" spans="1:13" x14ac:dyDescent="0.25">
      <c r="A74" s="45" t="s">
        <v>93</v>
      </c>
      <c r="B74" s="46"/>
      <c r="C74" s="47" t="s">
        <v>94</v>
      </c>
      <c r="D74" s="46" t="s">
        <v>95</v>
      </c>
      <c r="E74" s="46"/>
      <c r="F74" s="46"/>
      <c r="G74" s="46"/>
      <c r="H74" s="46"/>
      <c r="I74" s="46"/>
      <c r="J74" s="48">
        <v>20000</v>
      </c>
      <c r="K74" s="49"/>
      <c r="L74" s="49"/>
      <c r="M74" s="50">
        <v>20000</v>
      </c>
    </row>
    <row r="75" spans="1:13" x14ac:dyDescent="0.25">
      <c r="A75" s="61" t="s">
        <v>93</v>
      </c>
      <c r="B75" s="62"/>
      <c r="C75" s="62" t="s">
        <v>96</v>
      </c>
      <c r="D75" s="62"/>
      <c r="E75" s="62"/>
      <c r="F75" s="62"/>
      <c r="G75" s="62"/>
      <c r="H75" s="62"/>
      <c r="I75" s="62"/>
      <c r="J75" s="63">
        <v>20000</v>
      </c>
      <c r="K75" s="64"/>
      <c r="L75" s="64"/>
      <c r="M75" s="65">
        <v>20000</v>
      </c>
    </row>
    <row r="76" spans="1:13" x14ac:dyDescent="0.25">
      <c r="A76" s="45" t="s">
        <v>97</v>
      </c>
      <c r="B76" s="46"/>
      <c r="C76" s="47" t="s">
        <v>80</v>
      </c>
      <c r="D76" s="46" t="s">
        <v>81</v>
      </c>
      <c r="E76" s="46"/>
      <c r="F76" s="46"/>
      <c r="G76" s="46"/>
      <c r="H76" s="46"/>
      <c r="I76" s="46"/>
      <c r="J76" s="48">
        <v>40000</v>
      </c>
      <c r="K76" s="49"/>
      <c r="L76" s="49"/>
      <c r="M76" s="50">
        <v>20000</v>
      </c>
    </row>
    <row r="77" spans="1:13" x14ac:dyDescent="0.25">
      <c r="A77" s="61" t="s">
        <v>97</v>
      </c>
      <c r="B77" s="62"/>
      <c r="C77" s="62" t="s">
        <v>98</v>
      </c>
      <c r="D77" s="62"/>
      <c r="E77" s="62"/>
      <c r="F77" s="62"/>
      <c r="G77" s="62"/>
      <c r="H77" s="62"/>
      <c r="I77" s="62"/>
      <c r="J77" s="63">
        <v>40000</v>
      </c>
      <c r="K77" s="64"/>
      <c r="L77" s="64"/>
      <c r="M77" s="65">
        <v>20000</v>
      </c>
    </row>
    <row r="78" spans="1:13" x14ac:dyDescent="0.25">
      <c r="A78" s="45" t="s">
        <v>48</v>
      </c>
      <c r="B78" s="46"/>
      <c r="C78" s="47" t="s">
        <v>83</v>
      </c>
      <c r="D78" s="46" t="s">
        <v>84</v>
      </c>
      <c r="E78" s="46"/>
      <c r="F78" s="46"/>
      <c r="G78" s="46"/>
      <c r="H78" s="46"/>
      <c r="I78" s="46"/>
      <c r="J78" s="48">
        <v>5000</v>
      </c>
      <c r="K78" s="49">
        <v>3000</v>
      </c>
      <c r="L78" s="49"/>
      <c r="M78" s="50">
        <v>5000</v>
      </c>
    </row>
    <row r="79" spans="1:13" x14ac:dyDescent="0.25">
      <c r="A79" s="45" t="s">
        <v>48</v>
      </c>
      <c r="B79" s="46"/>
      <c r="C79" s="47" t="s">
        <v>90</v>
      </c>
      <c r="D79" s="46" t="s">
        <v>91</v>
      </c>
      <c r="E79" s="46"/>
      <c r="F79" s="46"/>
      <c r="G79" s="46"/>
      <c r="H79" s="46"/>
      <c r="I79" s="46"/>
      <c r="J79" s="48">
        <v>10000</v>
      </c>
      <c r="K79" s="49"/>
      <c r="L79" s="49"/>
      <c r="M79" s="50">
        <v>5000</v>
      </c>
    </row>
    <row r="80" spans="1:13" x14ac:dyDescent="0.25">
      <c r="A80" s="45" t="s">
        <v>48</v>
      </c>
      <c r="B80" s="46"/>
      <c r="C80" s="47" t="s">
        <v>99</v>
      </c>
      <c r="D80" s="46" t="s">
        <v>100</v>
      </c>
      <c r="E80" s="46"/>
      <c r="F80" s="46"/>
      <c r="G80" s="46"/>
      <c r="H80" s="46"/>
      <c r="I80" s="46"/>
      <c r="J80" s="48">
        <v>30000</v>
      </c>
      <c r="K80" s="49">
        <v>51262</v>
      </c>
      <c r="L80" s="49"/>
      <c r="M80" s="50">
        <v>25000</v>
      </c>
    </row>
    <row r="81" spans="1:13" x14ac:dyDescent="0.25">
      <c r="A81" s="45" t="s">
        <v>48</v>
      </c>
      <c r="B81" s="46"/>
      <c r="C81" s="47" t="s">
        <v>72</v>
      </c>
      <c r="D81" s="46" t="s">
        <v>73</v>
      </c>
      <c r="E81" s="46"/>
      <c r="F81" s="46"/>
      <c r="G81" s="46"/>
      <c r="H81" s="46"/>
      <c r="I81" s="46"/>
      <c r="J81" s="48">
        <v>50000</v>
      </c>
      <c r="K81" s="49">
        <v>10851.78</v>
      </c>
      <c r="L81" s="49"/>
      <c r="M81" s="50">
        <v>35000</v>
      </c>
    </row>
    <row r="82" spans="1:13" x14ac:dyDescent="0.25">
      <c r="A82" s="45" t="s">
        <v>48</v>
      </c>
      <c r="B82" s="46"/>
      <c r="C82" s="47" t="s">
        <v>101</v>
      </c>
      <c r="D82" s="46" t="s">
        <v>102</v>
      </c>
      <c r="E82" s="46"/>
      <c r="F82" s="46"/>
      <c r="G82" s="46"/>
      <c r="H82" s="46"/>
      <c r="I82" s="46"/>
      <c r="J82" s="48">
        <v>80000</v>
      </c>
      <c r="K82" s="49">
        <v>36847.96</v>
      </c>
      <c r="L82" s="49"/>
      <c r="M82" s="50">
        <v>80000</v>
      </c>
    </row>
    <row r="83" spans="1:13" x14ac:dyDescent="0.25">
      <c r="A83" s="45" t="s">
        <v>48</v>
      </c>
      <c r="B83" s="46"/>
      <c r="C83" s="47" t="s">
        <v>74</v>
      </c>
      <c r="D83" s="46" t="s">
        <v>75</v>
      </c>
      <c r="E83" s="46"/>
      <c r="F83" s="46"/>
      <c r="G83" s="46"/>
      <c r="H83" s="46"/>
      <c r="I83" s="46"/>
      <c r="J83" s="48">
        <v>20000</v>
      </c>
      <c r="K83" s="49"/>
      <c r="L83" s="49"/>
      <c r="M83" s="50">
        <v>20000</v>
      </c>
    </row>
    <row r="84" spans="1:13" x14ac:dyDescent="0.25">
      <c r="A84" s="45" t="s">
        <v>48</v>
      </c>
      <c r="B84" s="46"/>
      <c r="C84" s="47" t="s">
        <v>80</v>
      </c>
      <c r="D84" s="46" t="s">
        <v>81</v>
      </c>
      <c r="E84" s="46"/>
      <c r="F84" s="46"/>
      <c r="G84" s="46"/>
      <c r="H84" s="46"/>
      <c r="I84" s="46"/>
      <c r="J84" s="48">
        <v>400000</v>
      </c>
      <c r="K84" s="49">
        <v>11896</v>
      </c>
      <c r="L84" s="49"/>
      <c r="M84" s="50">
        <v>450000</v>
      </c>
    </row>
    <row r="85" spans="1:13" x14ac:dyDescent="0.25">
      <c r="A85" s="45" t="s">
        <v>48</v>
      </c>
      <c r="B85" s="46"/>
      <c r="C85" s="47" t="s">
        <v>103</v>
      </c>
      <c r="D85" s="46" t="s">
        <v>104</v>
      </c>
      <c r="E85" s="46"/>
      <c r="F85" s="46"/>
      <c r="G85" s="46"/>
      <c r="H85" s="46"/>
      <c r="I85" s="46"/>
      <c r="J85" s="48">
        <v>15000</v>
      </c>
      <c r="K85" s="49">
        <v>13565.52</v>
      </c>
      <c r="L85" s="49"/>
      <c r="M85" s="50">
        <v>15000</v>
      </c>
    </row>
    <row r="86" spans="1:13" x14ac:dyDescent="0.25">
      <c r="A86" s="45" t="s">
        <v>48</v>
      </c>
      <c r="B86" s="46"/>
      <c r="C86" s="47" t="s">
        <v>105</v>
      </c>
      <c r="D86" s="46" t="s">
        <v>106</v>
      </c>
      <c r="E86" s="46"/>
      <c r="F86" s="46"/>
      <c r="G86" s="46"/>
      <c r="H86" s="46"/>
      <c r="I86" s="46"/>
      <c r="J86" s="48">
        <v>25000</v>
      </c>
      <c r="K86" s="49">
        <v>17191.41</v>
      </c>
      <c r="L86" s="49"/>
      <c r="M86" s="50">
        <v>20000</v>
      </c>
    </row>
    <row r="87" spans="1:13" x14ac:dyDescent="0.25">
      <c r="A87" s="61" t="s">
        <v>48</v>
      </c>
      <c r="B87" s="62"/>
      <c r="C87" s="62" t="s">
        <v>51</v>
      </c>
      <c r="D87" s="62"/>
      <c r="E87" s="62"/>
      <c r="F87" s="62"/>
      <c r="G87" s="62"/>
      <c r="H87" s="62"/>
      <c r="I87" s="62"/>
      <c r="J87" s="63">
        <v>635000</v>
      </c>
      <c r="K87" s="64">
        <v>144614.67000000001</v>
      </c>
      <c r="L87" s="64"/>
      <c r="M87" s="65">
        <v>655000</v>
      </c>
    </row>
    <row r="88" spans="1:13" x14ac:dyDescent="0.25">
      <c r="A88" s="45" t="s">
        <v>107</v>
      </c>
      <c r="B88" s="46"/>
      <c r="C88" s="47" t="s">
        <v>72</v>
      </c>
      <c r="D88" s="46" t="s">
        <v>73</v>
      </c>
      <c r="E88" s="46"/>
      <c r="F88" s="46"/>
      <c r="G88" s="46"/>
      <c r="H88" s="46"/>
      <c r="I88" s="46"/>
      <c r="J88" s="48">
        <v>20000</v>
      </c>
      <c r="K88" s="49"/>
      <c r="L88" s="49"/>
      <c r="M88" s="50">
        <v>5000</v>
      </c>
    </row>
    <row r="89" spans="1:13" x14ac:dyDescent="0.25">
      <c r="A89" s="45" t="s">
        <v>107</v>
      </c>
      <c r="B89" s="46"/>
      <c r="C89" s="47" t="s">
        <v>74</v>
      </c>
      <c r="D89" s="46" t="s">
        <v>75</v>
      </c>
      <c r="E89" s="46"/>
      <c r="F89" s="46"/>
      <c r="G89" s="46"/>
      <c r="H89" s="46"/>
      <c r="I89" s="46"/>
      <c r="J89" s="48">
        <v>2500</v>
      </c>
      <c r="K89" s="49">
        <v>2400</v>
      </c>
      <c r="L89" s="49"/>
      <c r="M89" s="50">
        <v>15000</v>
      </c>
    </row>
    <row r="90" spans="1:13" x14ac:dyDescent="0.25">
      <c r="A90" s="45" t="s">
        <v>107</v>
      </c>
      <c r="B90" s="46"/>
      <c r="C90" s="47" t="s">
        <v>80</v>
      </c>
      <c r="D90" s="46" t="s">
        <v>81</v>
      </c>
      <c r="E90" s="46"/>
      <c r="F90" s="46"/>
      <c r="G90" s="46"/>
      <c r="H90" s="46"/>
      <c r="I90" s="46"/>
      <c r="J90" s="48">
        <v>100000</v>
      </c>
      <c r="K90" s="49">
        <v>2137</v>
      </c>
      <c r="L90" s="49"/>
      <c r="M90" s="50">
        <v>10000</v>
      </c>
    </row>
    <row r="91" spans="1:13" x14ac:dyDescent="0.25">
      <c r="A91" s="61" t="s">
        <v>107</v>
      </c>
      <c r="B91" s="62"/>
      <c r="C91" s="62" t="s">
        <v>108</v>
      </c>
      <c r="D91" s="62"/>
      <c r="E91" s="62"/>
      <c r="F91" s="62"/>
      <c r="G91" s="62"/>
      <c r="H91" s="62"/>
      <c r="I91" s="62"/>
      <c r="J91" s="63">
        <v>122500</v>
      </c>
      <c r="K91" s="64">
        <v>4537</v>
      </c>
      <c r="L91" s="64"/>
      <c r="M91" s="65">
        <v>30000</v>
      </c>
    </row>
    <row r="92" spans="1:13" x14ac:dyDescent="0.25">
      <c r="A92" s="45" t="s">
        <v>109</v>
      </c>
      <c r="B92" s="46"/>
      <c r="C92" s="47" t="s">
        <v>72</v>
      </c>
      <c r="D92" s="46" t="s">
        <v>73</v>
      </c>
      <c r="E92" s="46"/>
      <c r="F92" s="46"/>
      <c r="G92" s="46"/>
      <c r="H92" s="46"/>
      <c r="I92" s="46"/>
      <c r="J92" s="48">
        <v>20000</v>
      </c>
      <c r="K92" s="49">
        <v>2466</v>
      </c>
      <c r="L92" s="49"/>
      <c r="M92" s="50">
        <v>3000</v>
      </c>
    </row>
    <row r="93" spans="1:13" x14ac:dyDescent="0.25">
      <c r="A93" s="45" t="s">
        <v>109</v>
      </c>
      <c r="B93" s="46"/>
      <c r="C93" s="47" t="s">
        <v>85</v>
      </c>
      <c r="D93" s="46" t="s">
        <v>86</v>
      </c>
      <c r="E93" s="46"/>
      <c r="F93" s="46"/>
      <c r="G93" s="46"/>
      <c r="H93" s="46"/>
      <c r="I93" s="46"/>
      <c r="J93" s="48">
        <v>60000</v>
      </c>
      <c r="K93" s="49">
        <v>47481.99</v>
      </c>
      <c r="L93" s="49"/>
      <c r="M93" s="50">
        <v>60000</v>
      </c>
    </row>
    <row r="94" spans="1:13" x14ac:dyDescent="0.25">
      <c r="A94" s="45" t="s">
        <v>109</v>
      </c>
      <c r="B94" s="46"/>
      <c r="C94" s="47" t="s">
        <v>80</v>
      </c>
      <c r="D94" s="46" t="s">
        <v>81</v>
      </c>
      <c r="E94" s="46"/>
      <c r="F94" s="46"/>
      <c r="G94" s="46"/>
      <c r="H94" s="46"/>
      <c r="I94" s="46"/>
      <c r="J94" s="48"/>
      <c r="K94" s="49">
        <v>16892</v>
      </c>
      <c r="L94" s="49"/>
      <c r="M94" s="50">
        <v>17000</v>
      </c>
    </row>
    <row r="95" spans="1:13" x14ac:dyDescent="0.25">
      <c r="A95" s="45">
        <v>3631</v>
      </c>
      <c r="B95" s="46"/>
      <c r="C95" s="47">
        <v>6121</v>
      </c>
      <c r="D95" s="46" t="s">
        <v>164</v>
      </c>
      <c r="E95" s="46"/>
      <c r="F95" s="46"/>
      <c r="G95" s="46"/>
      <c r="H95" s="46"/>
      <c r="I95" s="46"/>
      <c r="J95" s="48"/>
      <c r="K95" s="72"/>
      <c r="L95" s="72"/>
      <c r="M95" s="50">
        <v>3000000</v>
      </c>
    </row>
    <row r="96" spans="1:13" x14ac:dyDescent="0.25">
      <c r="A96" s="61" t="s">
        <v>109</v>
      </c>
      <c r="B96" s="62"/>
      <c r="C96" s="62" t="s">
        <v>110</v>
      </c>
      <c r="D96" s="62"/>
      <c r="E96" s="62"/>
      <c r="F96" s="62"/>
      <c r="G96" s="62"/>
      <c r="H96" s="62"/>
      <c r="I96" s="62"/>
      <c r="J96" s="63">
        <v>80000</v>
      </c>
      <c r="K96" s="64">
        <v>66839.990000000005</v>
      </c>
      <c r="L96" s="64"/>
      <c r="M96" s="65">
        <v>3080000</v>
      </c>
    </row>
    <row r="97" spans="1:13" x14ac:dyDescent="0.25">
      <c r="A97" s="45" t="s">
        <v>54</v>
      </c>
      <c r="B97" s="46"/>
      <c r="C97" s="47" t="s">
        <v>72</v>
      </c>
      <c r="D97" s="46" t="s">
        <v>73</v>
      </c>
      <c r="E97" s="46"/>
      <c r="F97" s="46"/>
      <c r="G97" s="46"/>
      <c r="H97" s="46"/>
      <c r="I97" s="46"/>
      <c r="J97" s="48">
        <v>10000</v>
      </c>
      <c r="K97" s="49"/>
      <c r="L97" s="49"/>
      <c r="M97" s="50">
        <v>10000</v>
      </c>
    </row>
    <row r="98" spans="1:13" x14ac:dyDescent="0.25">
      <c r="A98" s="45" t="s">
        <v>54</v>
      </c>
      <c r="B98" s="46"/>
      <c r="C98" s="47" t="s">
        <v>80</v>
      </c>
      <c r="D98" s="46" t="s">
        <v>81</v>
      </c>
      <c r="E98" s="46"/>
      <c r="F98" s="46"/>
      <c r="G98" s="46"/>
      <c r="H98" s="46"/>
      <c r="I98" s="46"/>
      <c r="J98" s="48">
        <v>20000</v>
      </c>
      <c r="K98" s="49"/>
      <c r="L98" s="49"/>
      <c r="M98" s="50">
        <v>10000</v>
      </c>
    </row>
    <row r="99" spans="1:13" x14ac:dyDescent="0.25">
      <c r="A99" s="61" t="s">
        <v>54</v>
      </c>
      <c r="B99" s="62"/>
      <c r="C99" s="62" t="s">
        <v>55</v>
      </c>
      <c r="D99" s="62"/>
      <c r="E99" s="62"/>
      <c r="F99" s="62"/>
      <c r="G99" s="62"/>
      <c r="H99" s="62"/>
      <c r="I99" s="62"/>
      <c r="J99" s="63">
        <v>30000</v>
      </c>
      <c r="K99" s="64"/>
      <c r="L99" s="64"/>
      <c r="M99" s="65">
        <v>20000</v>
      </c>
    </row>
    <row r="100" spans="1:13" x14ac:dyDescent="0.25">
      <c r="A100" s="45" t="s">
        <v>56</v>
      </c>
      <c r="B100" s="46"/>
      <c r="C100" s="47" t="s">
        <v>111</v>
      </c>
      <c r="D100" s="46" t="s">
        <v>112</v>
      </c>
      <c r="E100" s="46"/>
      <c r="F100" s="46"/>
      <c r="G100" s="46"/>
      <c r="H100" s="46"/>
      <c r="I100" s="46"/>
      <c r="J100" s="48">
        <v>100000</v>
      </c>
      <c r="K100" s="49">
        <v>22100.85</v>
      </c>
      <c r="L100" s="49"/>
      <c r="M100" s="50">
        <v>100000</v>
      </c>
    </row>
    <row r="101" spans="1:13" x14ac:dyDescent="0.25">
      <c r="A101" s="45">
        <v>3633</v>
      </c>
      <c r="B101" s="46"/>
      <c r="C101" s="47">
        <v>8124</v>
      </c>
      <c r="D101" s="46" t="s">
        <v>168</v>
      </c>
      <c r="E101" s="46"/>
      <c r="F101" s="46"/>
      <c r="G101" s="46"/>
      <c r="H101" s="46"/>
      <c r="I101" s="46"/>
      <c r="J101" s="48"/>
      <c r="K101" s="72"/>
      <c r="L101" s="72"/>
      <c r="M101" s="50">
        <v>850000</v>
      </c>
    </row>
    <row r="102" spans="1:13" x14ac:dyDescent="0.25">
      <c r="A102" s="61" t="s">
        <v>56</v>
      </c>
      <c r="B102" s="62"/>
      <c r="C102" s="62" t="s">
        <v>57</v>
      </c>
      <c r="D102" s="62"/>
      <c r="E102" s="62"/>
      <c r="F102" s="62"/>
      <c r="G102" s="62"/>
      <c r="H102" s="62"/>
      <c r="I102" s="62"/>
      <c r="J102" s="63">
        <v>150000</v>
      </c>
      <c r="K102" s="64">
        <v>22100.85</v>
      </c>
      <c r="L102" s="64"/>
      <c r="M102" s="65">
        <v>950000</v>
      </c>
    </row>
    <row r="103" spans="1:13" x14ac:dyDescent="0.25">
      <c r="A103" s="45" t="s">
        <v>58</v>
      </c>
      <c r="B103" s="46"/>
      <c r="C103" s="47" t="s">
        <v>72</v>
      </c>
      <c r="D103" s="46" t="s">
        <v>73</v>
      </c>
      <c r="E103" s="46"/>
      <c r="F103" s="46"/>
      <c r="G103" s="46"/>
      <c r="H103" s="46"/>
      <c r="I103" s="46"/>
      <c r="J103" s="48">
        <v>20000</v>
      </c>
      <c r="K103" s="49">
        <v>3535</v>
      </c>
      <c r="L103" s="49"/>
      <c r="M103" s="50">
        <v>20000</v>
      </c>
    </row>
    <row r="104" spans="1:13" x14ac:dyDescent="0.25">
      <c r="A104" s="45" t="s">
        <v>58</v>
      </c>
      <c r="B104" s="46"/>
      <c r="C104" s="47" t="s">
        <v>113</v>
      </c>
      <c r="D104" s="46" t="s">
        <v>114</v>
      </c>
      <c r="E104" s="46"/>
      <c r="F104" s="46"/>
      <c r="G104" s="46"/>
      <c r="H104" s="46"/>
      <c r="I104" s="46"/>
      <c r="J104" s="48">
        <v>5000</v>
      </c>
      <c r="K104" s="49">
        <v>5734.7</v>
      </c>
      <c r="L104" s="49"/>
      <c r="M104" s="50">
        <v>10000</v>
      </c>
    </row>
    <row r="105" spans="1:13" x14ac:dyDescent="0.25">
      <c r="A105" s="45" t="s">
        <v>58</v>
      </c>
      <c r="B105" s="46"/>
      <c r="C105" s="47" t="s">
        <v>115</v>
      </c>
      <c r="D105" s="46" t="s">
        <v>116</v>
      </c>
      <c r="E105" s="46"/>
      <c r="F105" s="46"/>
      <c r="G105" s="46"/>
      <c r="H105" s="46"/>
      <c r="I105" s="46"/>
      <c r="J105" s="48">
        <v>20000</v>
      </c>
      <c r="K105" s="49">
        <v>2003</v>
      </c>
      <c r="L105" s="49"/>
      <c r="M105" s="50">
        <v>10000</v>
      </c>
    </row>
    <row r="106" spans="1:13" x14ac:dyDescent="0.25">
      <c r="A106" s="45" t="s">
        <v>58</v>
      </c>
      <c r="B106" s="46"/>
      <c r="C106" s="47" t="s">
        <v>74</v>
      </c>
      <c r="D106" s="46" t="s">
        <v>75</v>
      </c>
      <c r="E106" s="46"/>
      <c r="F106" s="46"/>
      <c r="G106" s="46"/>
      <c r="H106" s="46"/>
      <c r="I106" s="46"/>
      <c r="J106" s="48">
        <v>300000</v>
      </c>
      <c r="K106" s="49">
        <v>21780</v>
      </c>
      <c r="L106" s="49"/>
      <c r="M106" s="50">
        <v>200500</v>
      </c>
    </row>
    <row r="107" spans="1:13" x14ac:dyDescent="0.25">
      <c r="A107" s="45" t="s">
        <v>58</v>
      </c>
      <c r="B107" s="46"/>
      <c r="C107" s="47" t="s">
        <v>80</v>
      </c>
      <c r="D107" s="46" t="s">
        <v>81</v>
      </c>
      <c r="E107" s="46"/>
      <c r="F107" s="46"/>
      <c r="G107" s="46"/>
      <c r="H107" s="46"/>
      <c r="I107" s="46"/>
      <c r="J107" s="48">
        <v>10000</v>
      </c>
      <c r="K107" s="49">
        <v>10285</v>
      </c>
      <c r="L107" s="49"/>
      <c r="M107" s="50">
        <v>230000</v>
      </c>
    </row>
    <row r="108" spans="1:13" x14ac:dyDescent="0.25">
      <c r="A108" s="45" t="s">
        <v>58</v>
      </c>
      <c r="B108" s="46"/>
      <c r="C108" s="47" t="s">
        <v>117</v>
      </c>
      <c r="D108" s="46" t="s">
        <v>118</v>
      </c>
      <c r="E108" s="46"/>
      <c r="F108" s="46"/>
      <c r="G108" s="46"/>
      <c r="H108" s="46"/>
      <c r="I108" s="46"/>
      <c r="J108" s="48">
        <v>28000</v>
      </c>
      <c r="K108" s="49">
        <v>27170</v>
      </c>
      <c r="L108" s="49"/>
      <c r="M108" s="50">
        <v>29000</v>
      </c>
    </row>
    <row r="109" spans="1:13" x14ac:dyDescent="0.25">
      <c r="A109" s="45" t="s">
        <v>58</v>
      </c>
      <c r="B109" s="46"/>
      <c r="C109" s="47" t="s">
        <v>119</v>
      </c>
      <c r="D109" s="46" t="s">
        <v>120</v>
      </c>
      <c r="E109" s="46"/>
      <c r="F109" s="46"/>
      <c r="G109" s="46"/>
      <c r="H109" s="46"/>
      <c r="I109" s="46"/>
      <c r="J109" s="48"/>
      <c r="K109" s="49">
        <v>438</v>
      </c>
      <c r="L109" s="49"/>
      <c r="M109" s="50">
        <v>500</v>
      </c>
    </row>
    <row r="110" spans="1:13" x14ac:dyDescent="0.25">
      <c r="A110" s="61" t="s">
        <v>58</v>
      </c>
      <c r="B110" s="62"/>
      <c r="C110" s="62" t="s">
        <v>61</v>
      </c>
      <c r="D110" s="62"/>
      <c r="E110" s="62"/>
      <c r="F110" s="62"/>
      <c r="G110" s="62"/>
      <c r="H110" s="62"/>
      <c r="I110" s="62"/>
      <c r="J110" s="63">
        <v>383000</v>
      </c>
      <c r="K110" s="64">
        <v>70945.7</v>
      </c>
      <c r="L110" s="64"/>
      <c r="M110" s="65">
        <v>500000</v>
      </c>
    </row>
    <row r="111" spans="1:13" x14ac:dyDescent="0.25">
      <c r="A111" s="45" t="s">
        <v>121</v>
      </c>
      <c r="B111" s="46"/>
      <c r="C111" s="47" t="s">
        <v>74</v>
      </c>
      <c r="D111" s="46" t="s">
        <v>75</v>
      </c>
      <c r="E111" s="46"/>
      <c r="F111" s="46"/>
      <c r="G111" s="46"/>
      <c r="H111" s="46"/>
      <c r="I111" s="46"/>
      <c r="J111" s="48">
        <v>300000</v>
      </c>
      <c r="K111" s="49">
        <v>285826.78999999998</v>
      </c>
      <c r="L111" s="49"/>
      <c r="M111" s="50">
        <v>348000</v>
      </c>
    </row>
    <row r="112" spans="1:13" x14ac:dyDescent="0.25">
      <c r="A112" s="45" t="s">
        <v>121</v>
      </c>
      <c r="B112" s="46"/>
      <c r="C112" s="47" t="s">
        <v>117</v>
      </c>
      <c r="D112" s="46" t="s">
        <v>118</v>
      </c>
      <c r="E112" s="46"/>
      <c r="F112" s="46"/>
      <c r="G112" s="46"/>
      <c r="H112" s="46"/>
      <c r="I112" s="46"/>
      <c r="J112" s="48">
        <v>2000</v>
      </c>
      <c r="K112" s="49">
        <v>1025</v>
      </c>
      <c r="L112" s="49"/>
      <c r="M112" s="50">
        <v>2000</v>
      </c>
    </row>
    <row r="113" spans="1:13" x14ac:dyDescent="0.25">
      <c r="A113" s="61" t="s">
        <v>121</v>
      </c>
      <c r="B113" s="62"/>
      <c r="C113" s="62" t="s">
        <v>122</v>
      </c>
      <c r="D113" s="62"/>
      <c r="E113" s="62"/>
      <c r="F113" s="62"/>
      <c r="G113" s="62"/>
      <c r="H113" s="62"/>
      <c r="I113" s="62"/>
      <c r="J113" s="63">
        <v>302000</v>
      </c>
      <c r="K113" s="64">
        <v>286851.78999999998</v>
      </c>
      <c r="L113" s="64"/>
      <c r="M113" s="65">
        <v>350000</v>
      </c>
    </row>
    <row r="114" spans="1:13" x14ac:dyDescent="0.25">
      <c r="A114" s="45" t="s">
        <v>123</v>
      </c>
      <c r="B114" s="46"/>
      <c r="C114" s="47" t="s">
        <v>74</v>
      </c>
      <c r="D114" s="46" t="s">
        <v>75</v>
      </c>
      <c r="E114" s="46"/>
      <c r="F114" s="46"/>
      <c r="G114" s="46"/>
      <c r="H114" s="46"/>
      <c r="I114" s="46"/>
      <c r="J114" s="48"/>
      <c r="K114" s="49">
        <v>1452</v>
      </c>
      <c r="L114" s="49"/>
      <c r="M114" s="50">
        <v>30000</v>
      </c>
    </row>
    <row r="115" spans="1:13" x14ac:dyDescent="0.25">
      <c r="A115" s="61" t="s">
        <v>123</v>
      </c>
      <c r="B115" s="62"/>
      <c r="C115" s="62" t="s">
        <v>124</v>
      </c>
      <c r="D115" s="62"/>
      <c r="E115" s="62"/>
      <c r="F115" s="62"/>
      <c r="G115" s="62"/>
      <c r="H115" s="62"/>
      <c r="I115" s="62"/>
      <c r="J115" s="63"/>
      <c r="K115" s="64">
        <v>1452</v>
      </c>
      <c r="L115" s="64"/>
      <c r="M115" s="65">
        <v>30000</v>
      </c>
    </row>
    <row r="116" spans="1:13" x14ac:dyDescent="0.25">
      <c r="A116" s="45" t="s">
        <v>125</v>
      </c>
      <c r="B116" s="46"/>
      <c r="C116" s="47" t="s">
        <v>126</v>
      </c>
      <c r="D116" s="46" t="s">
        <v>127</v>
      </c>
      <c r="E116" s="46"/>
      <c r="F116" s="46"/>
      <c r="G116" s="46"/>
      <c r="H116" s="46"/>
      <c r="I116" s="46"/>
      <c r="J116" s="48"/>
      <c r="K116" s="49">
        <v>242465</v>
      </c>
      <c r="L116" s="49"/>
      <c r="M116" s="50">
        <v>348000</v>
      </c>
    </row>
    <row r="117" spans="1:13" x14ac:dyDescent="0.25">
      <c r="A117" s="45" t="s">
        <v>125</v>
      </c>
      <c r="B117" s="46"/>
      <c r="C117" s="47" t="s">
        <v>128</v>
      </c>
      <c r="D117" s="46" t="s">
        <v>129</v>
      </c>
      <c r="E117" s="46"/>
      <c r="F117" s="46"/>
      <c r="G117" s="46"/>
      <c r="H117" s="46"/>
      <c r="I117" s="46"/>
      <c r="J117" s="48"/>
      <c r="K117" s="49">
        <v>57763</v>
      </c>
      <c r="L117" s="49"/>
      <c r="M117" s="50">
        <v>40000</v>
      </c>
    </row>
    <row r="118" spans="1:13" x14ac:dyDescent="0.25">
      <c r="A118" s="45" t="s">
        <v>125</v>
      </c>
      <c r="B118" s="46"/>
      <c r="C118" s="47" t="s">
        <v>130</v>
      </c>
      <c r="D118" s="46" t="s">
        <v>131</v>
      </c>
      <c r="E118" s="46"/>
      <c r="F118" s="46"/>
      <c r="G118" s="46"/>
      <c r="H118" s="46"/>
      <c r="I118" s="46"/>
      <c r="J118" s="48"/>
      <c r="K118" s="49">
        <v>20960</v>
      </c>
      <c r="L118" s="49"/>
      <c r="M118" s="50">
        <v>20000</v>
      </c>
    </row>
    <row r="119" spans="1:13" x14ac:dyDescent="0.25">
      <c r="A119" s="45" t="s">
        <v>125</v>
      </c>
      <c r="B119" s="46"/>
      <c r="C119" s="47" t="s">
        <v>72</v>
      </c>
      <c r="D119" s="46" t="s">
        <v>73</v>
      </c>
      <c r="E119" s="46"/>
      <c r="F119" s="46"/>
      <c r="G119" s="46"/>
      <c r="H119" s="46"/>
      <c r="I119" s="46"/>
      <c r="J119" s="48">
        <v>10000</v>
      </c>
      <c r="K119" s="49">
        <v>20375.3</v>
      </c>
      <c r="L119" s="49"/>
      <c r="M119" s="50">
        <v>22000</v>
      </c>
    </row>
    <row r="120" spans="1:13" x14ac:dyDescent="0.25">
      <c r="A120" s="45" t="s">
        <v>125</v>
      </c>
      <c r="B120" s="46"/>
      <c r="C120" s="47" t="s">
        <v>113</v>
      </c>
      <c r="D120" s="46" t="s">
        <v>114</v>
      </c>
      <c r="E120" s="46"/>
      <c r="F120" s="46"/>
      <c r="G120" s="46"/>
      <c r="H120" s="46"/>
      <c r="I120" s="46"/>
      <c r="J120" s="48">
        <v>30000</v>
      </c>
      <c r="K120" s="49">
        <v>35517.5</v>
      </c>
      <c r="L120" s="49"/>
      <c r="M120" s="50">
        <v>10000</v>
      </c>
    </row>
    <row r="121" spans="1:13" x14ac:dyDescent="0.25">
      <c r="A121" s="45" t="s">
        <v>125</v>
      </c>
      <c r="B121" s="46"/>
      <c r="C121" s="47" t="s">
        <v>80</v>
      </c>
      <c r="D121" s="46" t="s">
        <v>81</v>
      </c>
      <c r="E121" s="46"/>
      <c r="F121" s="46"/>
      <c r="G121" s="46"/>
      <c r="H121" s="46"/>
      <c r="I121" s="46"/>
      <c r="J121" s="48">
        <v>50000</v>
      </c>
      <c r="K121" s="49">
        <v>34927.160000000003</v>
      </c>
      <c r="L121" s="49"/>
      <c r="M121" s="50">
        <v>60000</v>
      </c>
    </row>
    <row r="122" spans="1:13" x14ac:dyDescent="0.25">
      <c r="A122" s="45">
        <v>3745</v>
      </c>
      <c r="B122" s="46"/>
      <c r="C122" s="47">
        <v>6121</v>
      </c>
      <c r="D122" s="46" t="s">
        <v>169</v>
      </c>
      <c r="E122" s="46"/>
      <c r="F122" s="46"/>
      <c r="G122" s="46"/>
      <c r="H122" s="46"/>
      <c r="I122" s="46"/>
      <c r="J122" s="48"/>
      <c r="K122" s="72"/>
      <c r="L122" s="72"/>
      <c r="M122" s="50">
        <v>2224800</v>
      </c>
    </row>
    <row r="123" spans="1:13" x14ac:dyDescent="0.25">
      <c r="A123" s="61" t="s">
        <v>125</v>
      </c>
      <c r="B123" s="62"/>
      <c r="C123" s="62" t="s">
        <v>134</v>
      </c>
      <c r="D123" s="62"/>
      <c r="E123" s="62"/>
      <c r="F123" s="62"/>
      <c r="G123" s="62"/>
      <c r="H123" s="62"/>
      <c r="I123" s="62"/>
      <c r="J123" s="63">
        <v>180000</v>
      </c>
      <c r="K123" s="64">
        <v>418907.96</v>
      </c>
      <c r="L123" s="64"/>
      <c r="M123" s="65">
        <v>2724800</v>
      </c>
    </row>
    <row r="124" spans="1:13" x14ac:dyDescent="0.25">
      <c r="A124" s="45" t="s">
        <v>64</v>
      </c>
      <c r="B124" s="46"/>
      <c r="C124" s="47" t="s">
        <v>135</v>
      </c>
      <c r="D124" s="46" t="s">
        <v>136</v>
      </c>
      <c r="E124" s="46"/>
      <c r="F124" s="46"/>
      <c r="G124" s="46"/>
      <c r="H124" s="46"/>
      <c r="I124" s="46"/>
      <c r="J124" s="48">
        <v>20000</v>
      </c>
      <c r="K124" s="49"/>
      <c r="L124" s="49"/>
      <c r="M124" s="50">
        <v>20000</v>
      </c>
    </row>
    <row r="125" spans="1:13" x14ac:dyDescent="0.25">
      <c r="A125" s="45" t="s">
        <v>64</v>
      </c>
      <c r="B125" s="46"/>
      <c r="C125" s="47" t="s">
        <v>99</v>
      </c>
      <c r="D125" s="46" t="s">
        <v>100</v>
      </c>
      <c r="E125" s="46"/>
      <c r="F125" s="46"/>
      <c r="G125" s="46"/>
      <c r="H125" s="46"/>
      <c r="I125" s="46"/>
      <c r="J125" s="48">
        <v>50000</v>
      </c>
      <c r="K125" s="49">
        <v>67327.429999999993</v>
      </c>
      <c r="L125" s="49"/>
      <c r="M125" s="50">
        <v>40000</v>
      </c>
    </row>
    <row r="126" spans="1:13" x14ac:dyDescent="0.25">
      <c r="A126" s="45" t="s">
        <v>64</v>
      </c>
      <c r="B126" s="46"/>
      <c r="C126" s="47" t="s">
        <v>72</v>
      </c>
      <c r="D126" s="46" t="s">
        <v>73</v>
      </c>
      <c r="E126" s="46"/>
      <c r="F126" s="46"/>
      <c r="G126" s="46"/>
      <c r="H126" s="46"/>
      <c r="I126" s="46"/>
      <c r="J126" s="48">
        <v>10000</v>
      </c>
      <c r="K126" s="49">
        <v>3038.15</v>
      </c>
      <c r="L126" s="49"/>
      <c r="M126" s="50">
        <v>10000</v>
      </c>
    </row>
    <row r="127" spans="1:13" x14ac:dyDescent="0.25">
      <c r="A127" s="45" t="s">
        <v>64</v>
      </c>
      <c r="B127" s="46"/>
      <c r="C127" s="47" t="s">
        <v>113</v>
      </c>
      <c r="D127" s="46" t="s">
        <v>114</v>
      </c>
      <c r="E127" s="46"/>
      <c r="F127" s="46"/>
      <c r="G127" s="46"/>
      <c r="H127" s="46"/>
      <c r="I127" s="46"/>
      <c r="J127" s="48">
        <v>30000</v>
      </c>
      <c r="K127" s="49">
        <v>21314.1</v>
      </c>
      <c r="L127" s="49"/>
      <c r="M127" s="50">
        <v>30000</v>
      </c>
    </row>
    <row r="128" spans="1:13" x14ac:dyDescent="0.25">
      <c r="A128" s="45" t="s">
        <v>64</v>
      </c>
      <c r="B128" s="46"/>
      <c r="C128" s="47" t="s">
        <v>74</v>
      </c>
      <c r="D128" s="46" t="s">
        <v>75</v>
      </c>
      <c r="E128" s="46"/>
      <c r="F128" s="46"/>
      <c r="G128" s="46"/>
      <c r="H128" s="46"/>
      <c r="I128" s="46"/>
      <c r="J128" s="48">
        <v>20000</v>
      </c>
      <c r="K128" s="49">
        <v>6500</v>
      </c>
      <c r="L128" s="49"/>
      <c r="M128" s="50">
        <v>20000</v>
      </c>
    </row>
    <row r="129" spans="1:13" x14ac:dyDescent="0.25">
      <c r="A129" s="45" t="s">
        <v>64</v>
      </c>
      <c r="B129" s="46"/>
      <c r="C129" s="47" t="s">
        <v>80</v>
      </c>
      <c r="D129" s="46" t="s">
        <v>81</v>
      </c>
      <c r="E129" s="46"/>
      <c r="F129" s="46"/>
      <c r="G129" s="46"/>
      <c r="H129" s="46"/>
      <c r="I129" s="46"/>
      <c r="J129" s="48">
        <v>20000</v>
      </c>
      <c r="K129" s="49">
        <v>31960</v>
      </c>
      <c r="L129" s="49"/>
      <c r="M129" s="50">
        <v>34000</v>
      </c>
    </row>
    <row r="130" spans="1:13" x14ac:dyDescent="0.25">
      <c r="A130" s="45" t="s">
        <v>64</v>
      </c>
      <c r="B130" s="46"/>
      <c r="C130" s="47" t="s">
        <v>103</v>
      </c>
      <c r="D130" s="46" t="s">
        <v>104</v>
      </c>
      <c r="E130" s="46"/>
      <c r="F130" s="46"/>
      <c r="G130" s="46"/>
      <c r="H130" s="46"/>
      <c r="I130" s="46"/>
      <c r="J130" s="48">
        <v>10000</v>
      </c>
      <c r="K130" s="49"/>
      <c r="L130" s="49"/>
      <c r="M130" s="50">
        <v>10000</v>
      </c>
    </row>
    <row r="131" spans="1:13" x14ac:dyDescent="0.25">
      <c r="A131" s="45" t="s">
        <v>64</v>
      </c>
      <c r="B131" s="46"/>
      <c r="C131" s="47" t="s">
        <v>105</v>
      </c>
      <c r="D131" s="46" t="s">
        <v>106</v>
      </c>
      <c r="E131" s="46"/>
      <c r="F131" s="46"/>
      <c r="G131" s="46"/>
      <c r="H131" s="46"/>
      <c r="I131" s="46"/>
      <c r="J131" s="48"/>
      <c r="K131" s="49">
        <v>5741.2</v>
      </c>
      <c r="L131" s="49"/>
      <c r="M131" s="50">
        <v>6000</v>
      </c>
    </row>
    <row r="132" spans="1:13" x14ac:dyDescent="0.25">
      <c r="A132" s="45" t="s">
        <v>64</v>
      </c>
      <c r="B132" s="46"/>
      <c r="C132" s="47" t="s">
        <v>137</v>
      </c>
      <c r="D132" s="46" t="s">
        <v>138</v>
      </c>
      <c r="E132" s="46"/>
      <c r="F132" s="46"/>
      <c r="G132" s="46"/>
      <c r="H132" s="46"/>
      <c r="I132" s="46"/>
      <c r="J132" s="48">
        <v>30000</v>
      </c>
      <c r="K132" s="49"/>
      <c r="L132" s="49"/>
      <c r="M132" s="50">
        <v>30000</v>
      </c>
    </row>
    <row r="133" spans="1:13" x14ac:dyDescent="0.25">
      <c r="A133" s="61" t="s">
        <v>64</v>
      </c>
      <c r="B133" s="62"/>
      <c r="C133" s="62" t="s">
        <v>65</v>
      </c>
      <c r="D133" s="62"/>
      <c r="E133" s="62"/>
      <c r="F133" s="62"/>
      <c r="G133" s="62"/>
      <c r="H133" s="62"/>
      <c r="I133" s="62"/>
      <c r="J133" s="63">
        <v>190000</v>
      </c>
      <c r="K133" s="64">
        <v>135880.88</v>
      </c>
      <c r="L133" s="64"/>
      <c r="M133" s="65">
        <v>200000</v>
      </c>
    </row>
    <row r="134" spans="1:13" x14ac:dyDescent="0.25">
      <c r="A134" s="45" t="s">
        <v>139</v>
      </c>
      <c r="B134" s="46"/>
      <c r="C134" s="47" t="s">
        <v>135</v>
      </c>
      <c r="D134" s="46" t="s">
        <v>136</v>
      </c>
      <c r="E134" s="46"/>
      <c r="F134" s="46"/>
      <c r="G134" s="46"/>
      <c r="H134" s="46"/>
      <c r="I134" s="46"/>
      <c r="J134" s="48"/>
      <c r="K134" s="49">
        <v>2440</v>
      </c>
      <c r="L134" s="49"/>
      <c r="M134" s="50">
        <v>2000</v>
      </c>
    </row>
    <row r="135" spans="1:13" x14ac:dyDescent="0.25">
      <c r="A135" s="45" t="s">
        <v>139</v>
      </c>
      <c r="B135" s="46"/>
      <c r="C135" s="47" t="s">
        <v>140</v>
      </c>
      <c r="D135" s="46" t="s">
        <v>141</v>
      </c>
      <c r="E135" s="46"/>
      <c r="F135" s="46"/>
      <c r="G135" s="46"/>
      <c r="H135" s="46"/>
      <c r="I135" s="46"/>
      <c r="J135" s="48">
        <v>600000</v>
      </c>
      <c r="K135" s="49">
        <v>620928</v>
      </c>
      <c r="L135" s="49"/>
      <c r="M135" s="50">
        <v>640000</v>
      </c>
    </row>
    <row r="136" spans="1:13" x14ac:dyDescent="0.25">
      <c r="A136" s="45" t="s">
        <v>139</v>
      </c>
      <c r="B136" s="46"/>
      <c r="C136" s="47" t="s">
        <v>128</v>
      </c>
      <c r="D136" s="46" t="s">
        <v>129</v>
      </c>
      <c r="E136" s="46"/>
      <c r="F136" s="46"/>
      <c r="G136" s="46"/>
      <c r="H136" s="46"/>
      <c r="I136" s="46"/>
      <c r="J136" s="48">
        <v>100000</v>
      </c>
      <c r="K136" s="49">
        <v>106461</v>
      </c>
      <c r="L136" s="49"/>
      <c r="M136" s="50">
        <v>100000</v>
      </c>
    </row>
    <row r="137" spans="1:13" x14ac:dyDescent="0.25">
      <c r="A137" s="45" t="s">
        <v>139</v>
      </c>
      <c r="B137" s="46"/>
      <c r="C137" s="47" t="s">
        <v>130</v>
      </c>
      <c r="D137" s="46" t="s">
        <v>131</v>
      </c>
      <c r="E137" s="46"/>
      <c r="F137" s="46"/>
      <c r="G137" s="46"/>
      <c r="H137" s="46"/>
      <c r="I137" s="46"/>
      <c r="J137" s="48">
        <v>60000</v>
      </c>
      <c r="K137" s="49">
        <v>53291</v>
      </c>
      <c r="L137" s="49"/>
      <c r="M137" s="50">
        <v>58000</v>
      </c>
    </row>
    <row r="138" spans="1:13" x14ac:dyDescent="0.25">
      <c r="A138" s="61" t="s">
        <v>139</v>
      </c>
      <c r="B138" s="62"/>
      <c r="C138" s="62" t="s">
        <v>142</v>
      </c>
      <c r="D138" s="62"/>
      <c r="E138" s="62"/>
      <c r="F138" s="62"/>
      <c r="G138" s="62"/>
      <c r="H138" s="62"/>
      <c r="I138" s="62"/>
      <c r="J138" s="63">
        <v>760000</v>
      </c>
      <c r="K138" s="64">
        <v>783120</v>
      </c>
      <c r="L138" s="64"/>
      <c r="M138" s="65">
        <v>800000</v>
      </c>
    </row>
    <row r="139" spans="1:13" x14ac:dyDescent="0.25">
      <c r="A139" s="45" t="s">
        <v>66</v>
      </c>
      <c r="B139" s="46"/>
      <c r="C139" s="47" t="s">
        <v>126</v>
      </c>
      <c r="D139" s="46" t="s">
        <v>127</v>
      </c>
      <c r="E139" s="46"/>
      <c r="F139" s="46"/>
      <c r="G139" s="46"/>
      <c r="H139" s="46"/>
      <c r="I139" s="46"/>
      <c r="J139" s="48">
        <v>300000</v>
      </c>
      <c r="K139" s="49">
        <v>138347</v>
      </c>
      <c r="L139" s="49"/>
      <c r="M139" s="50">
        <v>192500</v>
      </c>
    </row>
    <row r="140" spans="1:13" x14ac:dyDescent="0.25">
      <c r="A140" s="45" t="s">
        <v>66</v>
      </c>
      <c r="B140" s="46"/>
      <c r="C140" s="47" t="s">
        <v>128</v>
      </c>
      <c r="D140" s="46" t="s">
        <v>129</v>
      </c>
      <c r="E140" s="46"/>
      <c r="F140" s="46"/>
      <c r="G140" s="46"/>
      <c r="H140" s="46"/>
      <c r="I140" s="46"/>
      <c r="J140" s="48">
        <v>60000</v>
      </c>
      <c r="K140" s="49">
        <v>34315</v>
      </c>
      <c r="L140" s="49"/>
      <c r="M140" s="50">
        <v>39000</v>
      </c>
    </row>
    <row r="141" spans="1:13" x14ac:dyDescent="0.25">
      <c r="A141" s="45" t="s">
        <v>66</v>
      </c>
      <c r="B141" s="46"/>
      <c r="C141" s="47" t="s">
        <v>130</v>
      </c>
      <c r="D141" s="46" t="s">
        <v>131</v>
      </c>
      <c r="E141" s="46"/>
      <c r="F141" s="46"/>
      <c r="G141" s="46"/>
      <c r="H141" s="46"/>
      <c r="I141" s="46"/>
      <c r="J141" s="48">
        <v>25000</v>
      </c>
      <c r="K141" s="49">
        <v>12455</v>
      </c>
      <c r="L141" s="49"/>
      <c r="M141" s="50">
        <v>17000</v>
      </c>
    </row>
    <row r="142" spans="1:13" x14ac:dyDescent="0.25">
      <c r="A142" s="45" t="s">
        <v>66</v>
      </c>
      <c r="B142" s="46"/>
      <c r="C142" s="47" t="s">
        <v>145</v>
      </c>
      <c r="D142" s="46" t="s">
        <v>146</v>
      </c>
      <c r="E142" s="46"/>
      <c r="F142" s="46"/>
      <c r="G142" s="46"/>
      <c r="H142" s="46"/>
      <c r="I142" s="46"/>
      <c r="J142" s="48"/>
      <c r="K142" s="49">
        <v>1937</v>
      </c>
      <c r="L142" s="49"/>
      <c r="M142" s="50">
        <v>2000</v>
      </c>
    </row>
    <row r="143" spans="1:13" x14ac:dyDescent="0.25">
      <c r="A143" s="45" t="s">
        <v>66</v>
      </c>
      <c r="B143" s="46"/>
      <c r="C143" s="47" t="s">
        <v>90</v>
      </c>
      <c r="D143" s="46" t="s">
        <v>91</v>
      </c>
      <c r="E143" s="46"/>
      <c r="F143" s="46"/>
      <c r="G143" s="46"/>
      <c r="H143" s="46"/>
      <c r="I143" s="46"/>
      <c r="J143" s="48">
        <v>15000</v>
      </c>
      <c r="K143" s="49">
        <v>7767.88</v>
      </c>
      <c r="L143" s="49"/>
      <c r="M143" s="50">
        <v>10000</v>
      </c>
    </row>
    <row r="144" spans="1:13" x14ac:dyDescent="0.25">
      <c r="A144" s="45" t="s">
        <v>66</v>
      </c>
      <c r="B144" s="46"/>
      <c r="C144" s="47" t="s">
        <v>99</v>
      </c>
      <c r="D144" s="46" t="s">
        <v>100</v>
      </c>
      <c r="E144" s="46"/>
      <c r="F144" s="46"/>
      <c r="G144" s="46"/>
      <c r="H144" s="46"/>
      <c r="I144" s="46"/>
      <c r="J144" s="48">
        <v>60000</v>
      </c>
      <c r="K144" s="49">
        <v>30436.12</v>
      </c>
      <c r="L144" s="49"/>
      <c r="M144" s="50">
        <v>30000</v>
      </c>
    </row>
    <row r="145" spans="1:13" x14ac:dyDescent="0.25">
      <c r="A145" s="45" t="s">
        <v>66</v>
      </c>
      <c r="B145" s="46"/>
      <c r="C145" s="47" t="s">
        <v>72</v>
      </c>
      <c r="D145" s="46" t="s">
        <v>73</v>
      </c>
      <c r="E145" s="46"/>
      <c r="F145" s="46"/>
      <c r="G145" s="46"/>
      <c r="H145" s="46"/>
      <c r="I145" s="46"/>
      <c r="J145" s="48">
        <v>40000</v>
      </c>
      <c r="K145" s="49">
        <v>20825.02</v>
      </c>
      <c r="L145" s="49"/>
      <c r="M145" s="50">
        <v>20000</v>
      </c>
    </row>
    <row r="146" spans="1:13" x14ac:dyDescent="0.25">
      <c r="A146" s="45" t="s">
        <v>66</v>
      </c>
      <c r="B146" s="46"/>
      <c r="C146" s="47" t="s">
        <v>101</v>
      </c>
      <c r="D146" s="46" t="s">
        <v>102</v>
      </c>
      <c r="E146" s="46"/>
      <c r="F146" s="46"/>
      <c r="G146" s="46"/>
      <c r="H146" s="46"/>
      <c r="I146" s="46"/>
      <c r="J146" s="48">
        <v>50000</v>
      </c>
      <c r="K146" s="49">
        <v>32049.46</v>
      </c>
      <c r="L146" s="49"/>
      <c r="M146" s="50">
        <v>40000</v>
      </c>
    </row>
    <row r="147" spans="1:13" x14ac:dyDescent="0.25">
      <c r="A147" s="45" t="s">
        <v>66</v>
      </c>
      <c r="B147" s="46"/>
      <c r="C147" s="47" t="s">
        <v>85</v>
      </c>
      <c r="D147" s="46" t="s">
        <v>86</v>
      </c>
      <c r="E147" s="46"/>
      <c r="F147" s="46"/>
      <c r="G147" s="46"/>
      <c r="H147" s="46"/>
      <c r="I147" s="46"/>
      <c r="J147" s="48">
        <v>100000</v>
      </c>
      <c r="K147" s="49">
        <v>59239.77</v>
      </c>
      <c r="L147" s="49"/>
      <c r="M147" s="50">
        <v>70000</v>
      </c>
    </row>
    <row r="148" spans="1:13" x14ac:dyDescent="0.25">
      <c r="A148" s="45" t="s">
        <v>66</v>
      </c>
      <c r="B148" s="46"/>
      <c r="C148" s="47" t="s">
        <v>132</v>
      </c>
      <c r="D148" s="46" t="s">
        <v>133</v>
      </c>
      <c r="E148" s="46"/>
      <c r="F148" s="46"/>
      <c r="G148" s="46"/>
      <c r="H148" s="46"/>
      <c r="I148" s="46"/>
      <c r="J148" s="48">
        <v>3000</v>
      </c>
      <c r="K148" s="49">
        <v>835</v>
      </c>
      <c r="L148" s="49"/>
      <c r="M148" s="50">
        <v>1000</v>
      </c>
    </row>
    <row r="149" spans="1:13" x14ac:dyDescent="0.25">
      <c r="A149" s="45" t="s">
        <v>66</v>
      </c>
      <c r="B149" s="46"/>
      <c r="C149" s="47" t="s">
        <v>147</v>
      </c>
      <c r="D149" s="46" t="s">
        <v>148</v>
      </c>
      <c r="E149" s="46"/>
      <c r="F149" s="46"/>
      <c r="G149" s="46"/>
      <c r="H149" s="46"/>
      <c r="I149" s="46"/>
      <c r="J149" s="48">
        <v>10000</v>
      </c>
      <c r="K149" s="49">
        <v>8760.59</v>
      </c>
      <c r="L149" s="49"/>
      <c r="M149" s="50">
        <v>10000</v>
      </c>
    </row>
    <row r="150" spans="1:13" x14ac:dyDescent="0.25">
      <c r="A150" s="45" t="s">
        <v>66</v>
      </c>
      <c r="B150" s="46"/>
      <c r="C150" s="47" t="s">
        <v>115</v>
      </c>
      <c r="D150" s="46" t="s">
        <v>116</v>
      </c>
      <c r="E150" s="46"/>
      <c r="F150" s="46"/>
      <c r="G150" s="46"/>
      <c r="H150" s="46"/>
      <c r="I150" s="46"/>
      <c r="J150" s="48">
        <v>40000</v>
      </c>
      <c r="K150" s="49">
        <v>29675</v>
      </c>
      <c r="L150" s="49"/>
      <c r="M150" s="50">
        <v>35000</v>
      </c>
    </row>
    <row r="151" spans="1:13" x14ac:dyDescent="0.25">
      <c r="A151" s="45" t="s">
        <v>66</v>
      </c>
      <c r="B151" s="46"/>
      <c r="C151" s="47" t="s">
        <v>74</v>
      </c>
      <c r="D151" s="46" t="s">
        <v>75</v>
      </c>
      <c r="E151" s="46"/>
      <c r="F151" s="46"/>
      <c r="G151" s="46"/>
      <c r="H151" s="46"/>
      <c r="I151" s="46"/>
      <c r="J151" s="48">
        <v>150000</v>
      </c>
      <c r="K151" s="49">
        <v>97002.73</v>
      </c>
      <c r="L151" s="49"/>
      <c r="M151" s="50">
        <v>111000</v>
      </c>
    </row>
    <row r="152" spans="1:13" x14ac:dyDescent="0.25">
      <c r="A152" s="45" t="s">
        <v>66</v>
      </c>
      <c r="B152" s="46"/>
      <c r="C152" s="47" t="s">
        <v>80</v>
      </c>
      <c r="D152" s="46" t="s">
        <v>81</v>
      </c>
      <c r="E152" s="46"/>
      <c r="F152" s="46"/>
      <c r="G152" s="46"/>
      <c r="H152" s="46"/>
      <c r="I152" s="46"/>
      <c r="J152" s="48">
        <v>50000</v>
      </c>
      <c r="K152" s="49">
        <v>30948</v>
      </c>
      <c r="L152" s="49"/>
      <c r="M152" s="50">
        <v>150000</v>
      </c>
    </row>
    <row r="153" spans="1:13" x14ac:dyDescent="0.25">
      <c r="A153" s="45" t="s">
        <v>66</v>
      </c>
      <c r="B153" s="46"/>
      <c r="C153" s="47" t="s">
        <v>149</v>
      </c>
      <c r="D153" s="46" t="s">
        <v>150</v>
      </c>
      <c r="E153" s="46"/>
      <c r="F153" s="46"/>
      <c r="G153" s="46"/>
      <c r="H153" s="46"/>
      <c r="I153" s="46"/>
      <c r="J153" s="48">
        <v>30000</v>
      </c>
      <c r="K153" s="49">
        <v>32972.5</v>
      </c>
      <c r="L153" s="49"/>
      <c r="M153" s="50">
        <v>34000</v>
      </c>
    </row>
    <row r="154" spans="1:13" x14ac:dyDescent="0.25">
      <c r="A154" s="45" t="s">
        <v>66</v>
      </c>
      <c r="B154" s="46"/>
      <c r="C154" s="47" t="s">
        <v>143</v>
      </c>
      <c r="D154" s="46" t="s">
        <v>144</v>
      </c>
      <c r="E154" s="46"/>
      <c r="F154" s="46"/>
      <c r="G154" s="46"/>
      <c r="H154" s="46"/>
      <c r="I154" s="46"/>
      <c r="J154" s="48">
        <v>10000</v>
      </c>
      <c r="K154" s="49"/>
      <c r="L154" s="49"/>
      <c r="M154" s="50">
        <v>6000</v>
      </c>
    </row>
    <row r="155" spans="1:13" x14ac:dyDescent="0.25">
      <c r="A155" s="45" t="s">
        <v>66</v>
      </c>
      <c r="B155" s="46"/>
      <c r="C155" s="47" t="s">
        <v>103</v>
      </c>
      <c r="D155" s="46" t="s">
        <v>104</v>
      </c>
      <c r="E155" s="46"/>
      <c r="F155" s="46"/>
      <c r="G155" s="46"/>
      <c r="H155" s="46"/>
      <c r="I155" s="46"/>
      <c r="J155" s="48">
        <v>30000</v>
      </c>
      <c r="K155" s="49">
        <v>932.8</v>
      </c>
      <c r="L155" s="49"/>
      <c r="M155" s="50">
        <v>20000</v>
      </c>
    </row>
    <row r="156" spans="1:13" x14ac:dyDescent="0.25">
      <c r="A156" s="45" t="s">
        <v>66</v>
      </c>
      <c r="B156" s="46"/>
      <c r="C156" s="47" t="s">
        <v>151</v>
      </c>
      <c r="D156" s="46" t="s">
        <v>152</v>
      </c>
      <c r="E156" s="46"/>
      <c r="F156" s="46"/>
      <c r="G156" s="46"/>
      <c r="H156" s="46"/>
      <c r="I156" s="46"/>
      <c r="J156" s="48">
        <v>5000</v>
      </c>
      <c r="K156" s="49">
        <v>3910</v>
      </c>
      <c r="L156" s="49"/>
      <c r="M156" s="50">
        <v>5000</v>
      </c>
    </row>
    <row r="157" spans="1:13" x14ac:dyDescent="0.25">
      <c r="A157" s="45" t="s">
        <v>66</v>
      </c>
      <c r="B157" s="46"/>
      <c r="C157" s="47" t="s">
        <v>153</v>
      </c>
      <c r="D157" s="46" t="s">
        <v>154</v>
      </c>
      <c r="E157" s="46"/>
      <c r="F157" s="46"/>
      <c r="G157" s="46"/>
      <c r="H157" s="46"/>
      <c r="I157" s="46"/>
      <c r="J157" s="48"/>
      <c r="K157" s="49">
        <v>2500</v>
      </c>
      <c r="L157" s="49"/>
      <c r="M157" s="50">
        <v>2500</v>
      </c>
    </row>
    <row r="158" spans="1:13" x14ac:dyDescent="0.25">
      <c r="A158" s="45" t="s">
        <v>66</v>
      </c>
      <c r="B158" s="46"/>
      <c r="C158" s="47" t="s">
        <v>155</v>
      </c>
      <c r="D158" s="46" t="s">
        <v>156</v>
      </c>
      <c r="E158" s="46"/>
      <c r="F158" s="46"/>
      <c r="G158" s="46"/>
      <c r="H158" s="46"/>
      <c r="I158" s="46"/>
      <c r="J158" s="48">
        <v>5000</v>
      </c>
      <c r="K158" s="49"/>
      <c r="L158" s="49"/>
      <c r="M158" s="50">
        <v>5000</v>
      </c>
    </row>
    <row r="159" spans="1:13" x14ac:dyDescent="0.25">
      <c r="A159" s="61" t="s">
        <v>66</v>
      </c>
      <c r="B159" s="62"/>
      <c r="C159" s="62" t="s">
        <v>68</v>
      </c>
      <c r="D159" s="62"/>
      <c r="E159" s="62"/>
      <c r="F159" s="62"/>
      <c r="G159" s="62"/>
      <c r="H159" s="62"/>
      <c r="I159" s="62"/>
      <c r="J159" s="63">
        <v>983500</v>
      </c>
      <c r="K159" s="64">
        <v>545930.87</v>
      </c>
      <c r="L159" s="64"/>
      <c r="M159" s="65">
        <v>800000</v>
      </c>
    </row>
    <row r="160" spans="1:13" x14ac:dyDescent="0.25">
      <c r="A160" s="45" t="s">
        <v>157</v>
      </c>
      <c r="B160" s="46"/>
      <c r="C160" s="47" t="s">
        <v>115</v>
      </c>
      <c r="D160" s="46" t="s">
        <v>116</v>
      </c>
      <c r="E160" s="46"/>
      <c r="F160" s="46"/>
      <c r="G160" s="46"/>
      <c r="H160" s="46"/>
      <c r="I160" s="46"/>
      <c r="J160" s="48">
        <v>5000</v>
      </c>
      <c r="K160" s="49">
        <v>3273.2</v>
      </c>
      <c r="L160" s="49"/>
      <c r="M160" s="50">
        <v>5000</v>
      </c>
    </row>
    <row r="161" spans="1:14" x14ac:dyDescent="0.25">
      <c r="A161" s="61" t="s">
        <v>157</v>
      </c>
      <c r="B161" s="62"/>
      <c r="C161" s="62" t="s">
        <v>158</v>
      </c>
      <c r="D161" s="62"/>
      <c r="E161" s="62"/>
      <c r="F161" s="62"/>
      <c r="G161" s="62"/>
      <c r="H161" s="62"/>
      <c r="I161" s="62"/>
      <c r="J161" s="63">
        <v>5000</v>
      </c>
      <c r="K161" s="64">
        <v>3273.2</v>
      </c>
      <c r="L161" s="64"/>
      <c r="M161" s="65">
        <v>5000</v>
      </c>
      <c r="N161" s="22"/>
    </row>
    <row r="162" spans="1:14" x14ac:dyDescent="0.25">
      <c r="A162" s="45" t="s">
        <v>159</v>
      </c>
      <c r="B162" s="46"/>
      <c r="C162" s="47" t="s">
        <v>119</v>
      </c>
      <c r="D162" s="46" t="s">
        <v>120</v>
      </c>
      <c r="E162" s="46"/>
      <c r="F162" s="46"/>
      <c r="G162" s="46"/>
      <c r="H162" s="46"/>
      <c r="I162" s="46"/>
      <c r="J162" s="48">
        <v>200000</v>
      </c>
      <c r="K162" s="49">
        <v>69306</v>
      </c>
      <c r="L162" s="49"/>
      <c r="M162" s="50">
        <v>250000</v>
      </c>
      <c r="N162" s="22"/>
    </row>
    <row r="163" spans="1:14" x14ac:dyDescent="0.25">
      <c r="A163" s="45" t="s">
        <v>159</v>
      </c>
      <c r="B163" s="46"/>
      <c r="C163" s="47" t="s">
        <v>160</v>
      </c>
      <c r="D163" s="46" t="s">
        <v>161</v>
      </c>
      <c r="E163" s="46"/>
      <c r="F163" s="46"/>
      <c r="G163" s="46"/>
      <c r="H163" s="46"/>
      <c r="I163" s="46"/>
      <c r="J163" s="48">
        <v>600000</v>
      </c>
      <c r="K163" s="49">
        <v>176130</v>
      </c>
      <c r="L163" s="49"/>
      <c r="M163" s="50">
        <v>250000</v>
      </c>
      <c r="N163" s="24"/>
    </row>
    <row r="164" spans="1:14" x14ac:dyDescent="0.25">
      <c r="A164" s="51" t="s">
        <v>159</v>
      </c>
      <c r="B164" s="52"/>
      <c r="C164" s="52" t="s">
        <v>162</v>
      </c>
      <c r="D164" s="52"/>
      <c r="E164" s="52"/>
      <c r="F164" s="52"/>
      <c r="G164" s="52"/>
      <c r="H164" s="52"/>
      <c r="I164" s="52"/>
      <c r="J164" s="53">
        <v>800000</v>
      </c>
      <c r="K164" s="54">
        <v>245436</v>
      </c>
      <c r="L164" s="54"/>
      <c r="M164" s="55">
        <v>500000</v>
      </c>
      <c r="N164" s="22"/>
    </row>
    <row r="165" spans="1:14" x14ac:dyDescent="0.25">
      <c r="A165" s="56" t="s">
        <v>163</v>
      </c>
      <c r="B165" s="57"/>
      <c r="C165" s="57"/>
      <c r="D165" s="57"/>
      <c r="E165" s="57"/>
      <c r="F165" s="57"/>
      <c r="G165" s="57"/>
      <c r="H165" s="57"/>
      <c r="I165" s="57"/>
      <c r="J165" s="58">
        <v>7213000</v>
      </c>
      <c r="K165" s="59">
        <v>3853536.82</v>
      </c>
      <c r="L165" s="59"/>
      <c r="M165" s="60">
        <f>M164+M161+M159+M138+M133+M123+M115+M113+M110+M102+M99+M96+M91+M87+M77+M75+M73+M70+M68+M63+M58+M54+M52</f>
        <v>12634800</v>
      </c>
      <c r="N165" s="22"/>
    </row>
    <row r="166" spans="1:14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2"/>
    </row>
    <row r="167" spans="1:14" x14ac:dyDescent="0.25">
      <c r="A167" s="23" t="s">
        <v>171</v>
      </c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</row>
    <row r="168" spans="1:14" x14ac:dyDescent="0.25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</row>
    <row r="169" spans="1:14" x14ac:dyDescent="0.25">
      <c r="A169" s="23" t="s">
        <v>172</v>
      </c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</row>
    <row r="170" spans="1:14" x14ac:dyDescent="0.25">
      <c r="A170" s="23" t="s">
        <v>173</v>
      </c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</row>
    <row r="171" spans="1:14" x14ac:dyDescent="0.25">
      <c r="A171" s="23" t="s">
        <v>174</v>
      </c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</row>
    <row r="172" spans="1:14" x14ac:dyDescent="0.25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</row>
    <row r="173" spans="1:14" x14ac:dyDescent="0.25">
      <c r="A173" s="23" t="s">
        <v>175</v>
      </c>
      <c r="B173" s="23"/>
      <c r="C173" s="23"/>
      <c r="D173" s="23"/>
      <c r="E173" s="23"/>
      <c r="F173" s="23"/>
      <c r="G173" s="23"/>
      <c r="H173" s="23"/>
      <c r="I173" s="23"/>
      <c r="J173" s="23" t="s">
        <v>176</v>
      </c>
      <c r="K173" s="23"/>
      <c r="L173" s="23"/>
      <c r="M173" s="23"/>
      <c r="N173" s="23"/>
    </row>
  </sheetData>
  <mergeCells count="146">
    <mergeCell ref="K163:L163"/>
    <mergeCell ref="K164:L164"/>
    <mergeCell ref="K165:L165"/>
    <mergeCell ref="K161:L161"/>
    <mergeCell ref="K162:L162"/>
    <mergeCell ref="K158:L158"/>
    <mergeCell ref="K159:L159"/>
    <mergeCell ref="K160:L160"/>
    <mergeCell ref="K153:L153"/>
    <mergeCell ref="K154:L154"/>
    <mergeCell ref="K155:L155"/>
    <mergeCell ref="K156:L156"/>
    <mergeCell ref="K157:L157"/>
    <mergeCell ref="K148:L148"/>
    <mergeCell ref="K149:L149"/>
    <mergeCell ref="K150:L150"/>
    <mergeCell ref="K151:L151"/>
    <mergeCell ref="K152:L152"/>
    <mergeCell ref="K143:L143"/>
    <mergeCell ref="K144:L144"/>
    <mergeCell ref="K145:L145"/>
    <mergeCell ref="K146:L146"/>
    <mergeCell ref="K147:L147"/>
    <mergeCell ref="K139:L139"/>
    <mergeCell ref="K140:L140"/>
    <mergeCell ref="K141:L141"/>
    <mergeCell ref="K142:L142"/>
    <mergeCell ref="K137:L137"/>
    <mergeCell ref="K138:L138"/>
    <mergeCell ref="K133:L133"/>
    <mergeCell ref="K134:L134"/>
    <mergeCell ref="K135:L135"/>
    <mergeCell ref="K136:L136"/>
    <mergeCell ref="K128:L128"/>
    <mergeCell ref="K129:L129"/>
    <mergeCell ref="K130:L130"/>
    <mergeCell ref="K131:L131"/>
    <mergeCell ref="K132:L132"/>
    <mergeCell ref="K123:L123"/>
    <mergeCell ref="K124:L124"/>
    <mergeCell ref="K125:L125"/>
    <mergeCell ref="K126:L126"/>
    <mergeCell ref="K127:L127"/>
    <mergeCell ref="K118:L118"/>
    <mergeCell ref="K119:L119"/>
    <mergeCell ref="K120:L120"/>
    <mergeCell ref="K121:L121"/>
    <mergeCell ref="K114:L114"/>
    <mergeCell ref="K115:L115"/>
    <mergeCell ref="K116:L116"/>
    <mergeCell ref="K117:L117"/>
    <mergeCell ref="K109:L109"/>
    <mergeCell ref="K110:L110"/>
    <mergeCell ref="K111:L111"/>
    <mergeCell ref="K112:L112"/>
    <mergeCell ref="K113:L113"/>
    <mergeCell ref="K104:L104"/>
    <mergeCell ref="K105:L105"/>
    <mergeCell ref="K106:L106"/>
    <mergeCell ref="K107:L107"/>
    <mergeCell ref="K108:L108"/>
    <mergeCell ref="K99:L99"/>
    <mergeCell ref="K100:L100"/>
    <mergeCell ref="K102:L102"/>
    <mergeCell ref="K103:L103"/>
    <mergeCell ref="K93:L93"/>
    <mergeCell ref="K94:L94"/>
    <mergeCell ref="K96:L96"/>
    <mergeCell ref="K97:L97"/>
    <mergeCell ref="K98:L98"/>
    <mergeCell ref="K88:L88"/>
    <mergeCell ref="K89:L89"/>
    <mergeCell ref="K90:L90"/>
    <mergeCell ref="K91:L91"/>
    <mergeCell ref="K92:L92"/>
    <mergeCell ref="K83:L83"/>
    <mergeCell ref="K84:L84"/>
    <mergeCell ref="K85:L85"/>
    <mergeCell ref="K86:L86"/>
    <mergeCell ref="K87:L87"/>
    <mergeCell ref="K78:L78"/>
    <mergeCell ref="K79:L79"/>
    <mergeCell ref="K80:L80"/>
    <mergeCell ref="K81:L81"/>
    <mergeCell ref="K82:L82"/>
    <mergeCell ref="K73:L73"/>
    <mergeCell ref="K74:L74"/>
    <mergeCell ref="K75:L75"/>
    <mergeCell ref="K76:L76"/>
    <mergeCell ref="K77:L77"/>
    <mergeCell ref="K68:L68"/>
    <mergeCell ref="K69:L69"/>
    <mergeCell ref="K70:L70"/>
    <mergeCell ref="K71:L71"/>
    <mergeCell ref="K72:L72"/>
    <mergeCell ref="K64:L64"/>
    <mergeCell ref="K65:L65"/>
    <mergeCell ref="K66:L66"/>
    <mergeCell ref="K67:L67"/>
    <mergeCell ref="K59:L59"/>
    <mergeCell ref="K60:L60"/>
    <mergeCell ref="K61:L61"/>
    <mergeCell ref="K62:L62"/>
    <mergeCell ref="K63:L63"/>
    <mergeCell ref="K55:L55"/>
    <mergeCell ref="K56:L56"/>
    <mergeCell ref="K57:L57"/>
    <mergeCell ref="K58:L58"/>
    <mergeCell ref="K50:L50"/>
    <mergeCell ref="K51:L51"/>
    <mergeCell ref="K52:L52"/>
    <mergeCell ref="K53:L53"/>
    <mergeCell ref="K54:L54"/>
    <mergeCell ref="K35:L35"/>
    <mergeCell ref="K36:L36"/>
    <mergeCell ref="K26:L26"/>
    <mergeCell ref="K28:L28"/>
    <mergeCell ref="K29:L29"/>
    <mergeCell ref="K30:L30"/>
    <mergeCell ref="K31:L31"/>
    <mergeCell ref="K44:L44"/>
    <mergeCell ref="K42:L42"/>
    <mergeCell ref="K43:L43"/>
    <mergeCell ref="K38:L38"/>
    <mergeCell ref="K39:L39"/>
    <mergeCell ref="K40:L40"/>
    <mergeCell ref="K41:L41"/>
    <mergeCell ref="K37:L37"/>
    <mergeCell ref="K25:L25"/>
    <mergeCell ref="K16:L16"/>
    <mergeCell ref="K17:L17"/>
    <mergeCell ref="K18:L18"/>
    <mergeCell ref="K19:L19"/>
    <mergeCell ref="K20:L20"/>
    <mergeCell ref="K32:L32"/>
    <mergeCell ref="K33:L33"/>
    <mergeCell ref="K34:L34"/>
    <mergeCell ref="K11:L11"/>
    <mergeCell ref="K12:L12"/>
    <mergeCell ref="K13:L13"/>
    <mergeCell ref="K14:L14"/>
    <mergeCell ref="K15:L15"/>
    <mergeCell ref="K21:L21"/>
    <mergeCell ref="K22:L22"/>
    <mergeCell ref="K23:L23"/>
    <mergeCell ref="K24:L24"/>
  </mergeCells>
  <pageMargins left="0.39305600000000002" right="0.39444400000000002" top="0.39305600000000002" bottom="0.59097200000000005" header="0.39305600000000002" footer="0.59097200000000005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 Babice</dc:creator>
  <cp:lastModifiedBy>CZECHPOINT</cp:lastModifiedBy>
  <cp:lastPrinted>2024-11-14T18:55:22Z</cp:lastPrinted>
  <dcterms:created xsi:type="dcterms:W3CDTF">2024-11-13T11:54:29Z</dcterms:created>
  <dcterms:modified xsi:type="dcterms:W3CDTF">2024-11-14T18:56:32Z</dcterms:modified>
</cp:coreProperties>
</file>